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margarita/Desktop/школа-2025/"/>
    </mc:Choice>
  </mc:AlternateContent>
  <xr:revisionPtr revIDLastSave="0" documentId="13_ncr:1_{F07AC1BB-C133-174B-BC8D-CCA9B21AE50D}" xr6:coauthVersionLast="36" xr6:coauthVersionMax="36" xr10:uidLastSave="{00000000-0000-0000-0000-000000000000}"/>
  <bookViews>
    <workbookView xWindow="520" yWindow="2140" windowWidth="25500" windowHeight="1486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200" i="1" l="1"/>
  <c r="A200" i="1"/>
  <c r="L199" i="1"/>
  <c r="J199" i="1"/>
  <c r="I199" i="1"/>
  <c r="H199" i="1"/>
  <c r="G199" i="1"/>
  <c r="F199" i="1"/>
  <c r="B190" i="1"/>
  <c r="A190" i="1"/>
  <c r="L189" i="1"/>
  <c r="J189" i="1"/>
  <c r="I189" i="1"/>
  <c r="H189" i="1"/>
  <c r="G189" i="1"/>
  <c r="F189" i="1"/>
  <c r="B180" i="1"/>
  <c r="A180" i="1"/>
  <c r="L179" i="1"/>
  <c r="J179" i="1"/>
  <c r="I179" i="1"/>
  <c r="H179" i="1"/>
  <c r="G179" i="1"/>
  <c r="F179" i="1"/>
  <c r="B170" i="1"/>
  <c r="A170" i="1"/>
  <c r="L169" i="1"/>
  <c r="J169" i="1"/>
  <c r="I169" i="1"/>
  <c r="H169" i="1"/>
  <c r="G169" i="1"/>
  <c r="F169" i="1"/>
  <c r="B161" i="1"/>
  <c r="A161" i="1"/>
  <c r="L160" i="1"/>
  <c r="J160" i="1"/>
  <c r="I160" i="1"/>
  <c r="H160" i="1"/>
  <c r="G160" i="1"/>
  <c r="F160" i="1"/>
  <c r="B151" i="1"/>
  <c r="A151" i="1"/>
  <c r="L150" i="1"/>
  <c r="J150" i="1"/>
  <c r="I150" i="1"/>
  <c r="H150" i="1"/>
  <c r="G150" i="1"/>
  <c r="F150" i="1"/>
  <c r="B141" i="1"/>
  <c r="A141" i="1"/>
  <c r="L140" i="1"/>
  <c r="J140" i="1"/>
  <c r="I140" i="1"/>
  <c r="H140" i="1"/>
  <c r="G140" i="1"/>
  <c r="F140" i="1"/>
  <c r="B131" i="1"/>
  <c r="A131" i="1"/>
  <c r="L130" i="1"/>
  <c r="J130" i="1"/>
  <c r="I130" i="1"/>
  <c r="H130" i="1"/>
  <c r="G130" i="1"/>
  <c r="F130" i="1"/>
  <c r="B122" i="1"/>
  <c r="A122" i="1"/>
  <c r="L121" i="1"/>
  <c r="J121" i="1"/>
  <c r="I121" i="1"/>
  <c r="H121" i="1"/>
  <c r="G121" i="1"/>
  <c r="F121" i="1"/>
  <c r="B112" i="1"/>
  <c r="A112" i="1"/>
  <c r="L111" i="1"/>
  <c r="J111" i="1"/>
  <c r="I111" i="1"/>
  <c r="H111" i="1"/>
  <c r="G111" i="1"/>
  <c r="F111" i="1"/>
  <c r="B102" i="1"/>
  <c r="A102" i="1"/>
  <c r="L101" i="1"/>
  <c r="J101" i="1"/>
  <c r="I101" i="1"/>
  <c r="H101" i="1"/>
  <c r="G101" i="1"/>
  <c r="F101" i="1"/>
  <c r="B92" i="1"/>
  <c r="A92" i="1"/>
  <c r="L91" i="1"/>
  <c r="J91" i="1"/>
  <c r="I91" i="1"/>
  <c r="H91" i="1"/>
  <c r="G91" i="1"/>
  <c r="F91" i="1"/>
  <c r="B83" i="1"/>
  <c r="A83" i="1"/>
  <c r="L82" i="1"/>
  <c r="J82" i="1"/>
  <c r="I82" i="1"/>
  <c r="H82" i="1"/>
  <c r="G82" i="1"/>
  <c r="F82" i="1"/>
  <c r="B73" i="1"/>
  <c r="A73" i="1"/>
  <c r="L72" i="1"/>
  <c r="J72" i="1"/>
  <c r="I72" i="1"/>
  <c r="H72" i="1"/>
  <c r="G72" i="1"/>
  <c r="F72" i="1"/>
  <c r="B63" i="1"/>
  <c r="A63" i="1"/>
  <c r="L62" i="1"/>
  <c r="J62" i="1"/>
  <c r="I62" i="1"/>
  <c r="H62" i="1"/>
  <c r="G62" i="1"/>
  <c r="F62" i="1"/>
  <c r="B53" i="1"/>
  <c r="A53" i="1"/>
  <c r="L52" i="1"/>
  <c r="J52" i="1"/>
  <c r="I52" i="1"/>
  <c r="H52" i="1"/>
  <c r="G52" i="1"/>
  <c r="F52" i="1"/>
  <c r="B44" i="1"/>
  <c r="A44" i="1"/>
  <c r="L43" i="1"/>
  <c r="J43" i="1"/>
  <c r="I43" i="1"/>
  <c r="H43" i="1"/>
  <c r="G43" i="1"/>
  <c r="F43" i="1"/>
  <c r="B34" i="1"/>
  <c r="A34" i="1"/>
  <c r="L33" i="1"/>
  <c r="J33" i="1"/>
  <c r="I33" i="1"/>
  <c r="H33" i="1"/>
  <c r="G33" i="1"/>
  <c r="F33" i="1"/>
  <c r="B25" i="1"/>
  <c r="A25" i="1"/>
  <c r="L24" i="1"/>
  <c r="J24" i="1"/>
  <c r="I24" i="1"/>
  <c r="H24" i="1"/>
  <c r="G24" i="1"/>
  <c r="F24" i="1"/>
  <c r="B15" i="1"/>
  <c r="A15" i="1"/>
  <c r="L14" i="1"/>
  <c r="J14" i="1"/>
  <c r="I14" i="1"/>
  <c r="H14" i="1"/>
  <c r="G14" i="1"/>
  <c r="F14" i="1"/>
  <c r="G161" i="1" l="1"/>
  <c r="J102" i="1"/>
  <c r="L200" i="1"/>
  <c r="L161" i="1"/>
  <c r="J122" i="1"/>
  <c r="G200" i="1"/>
  <c r="F200" i="1"/>
  <c r="J200" i="1"/>
  <c r="I200" i="1"/>
  <c r="H200" i="1"/>
  <c r="L180" i="1"/>
  <c r="G180" i="1"/>
  <c r="I180" i="1"/>
  <c r="J180" i="1"/>
  <c r="H180" i="1"/>
  <c r="F180" i="1"/>
  <c r="I161" i="1"/>
  <c r="J161" i="1"/>
  <c r="H161" i="1"/>
  <c r="F161" i="1"/>
  <c r="I141" i="1"/>
  <c r="L141" i="1"/>
  <c r="J141" i="1"/>
  <c r="H141" i="1"/>
  <c r="G141" i="1"/>
  <c r="F141" i="1"/>
  <c r="F122" i="1"/>
  <c r="H122" i="1"/>
  <c r="L122" i="1"/>
  <c r="I122" i="1"/>
  <c r="G122" i="1"/>
  <c r="H102" i="1"/>
  <c r="L102" i="1"/>
  <c r="I102" i="1"/>
  <c r="G102" i="1"/>
  <c r="F102" i="1"/>
  <c r="J83" i="1"/>
  <c r="F83" i="1"/>
  <c r="L83" i="1"/>
  <c r="I83" i="1"/>
  <c r="H83" i="1"/>
  <c r="G83" i="1"/>
  <c r="J63" i="1"/>
  <c r="I63" i="1"/>
  <c r="L63" i="1"/>
  <c r="H63" i="1"/>
  <c r="G63" i="1"/>
  <c r="F63" i="1"/>
  <c r="J44" i="1"/>
  <c r="H44" i="1"/>
  <c r="L44" i="1"/>
  <c r="I44" i="1"/>
  <c r="G44" i="1"/>
  <c r="F44" i="1"/>
  <c r="L25" i="1"/>
  <c r="I25" i="1"/>
  <c r="J25" i="1"/>
  <c r="H25" i="1"/>
  <c r="G25" i="1"/>
  <c r="F25" i="1"/>
  <c r="H201" i="1" l="1"/>
  <c r="F201" i="1"/>
  <c r="L201" i="1"/>
  <c r="J201" i="1"/>
  <c r="I201" i="1"/>
  <c r="G201" i="1"/>
</calcChain>
</file>

<file path=xl/sharedStrings.xml><?xml version="1.0" encoding="utf-8"?>
<sst xmlns="http://schemas.openxmlformats.org/spreadsheetml/2006/main" count="327" uniqueCount="99">
  <si>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</si>
  <si>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</si>
  <si>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</si>
  <si>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</si>
  <si>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</si>
  <si>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</si>
  <si>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</si>
  <si>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</si>
  <si>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</si>
  <si>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</si>
  <si>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</si>
  <si>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</si>
  <si>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</si>
  <si>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</si>
  <si>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</si>
  <si>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</si>
  <si>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</si>
  <si>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</si>
  <si>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</si>
  <si>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</si>
  <si>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</si>
  <si>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</si>
  <si>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</si>
  <si>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</si>
  <si>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</si>
  <si>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</si>
  <si>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</si>
  <si>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</si>
  <si>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</si>
  <si>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</si>
  <si>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</si>
  <si>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</si>
  <si>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</si>
  <si>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</si>
  <si>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</si>
  <si>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</si>
  <si>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</si>
  <si>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</si>
  <si>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</si>
  <si>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№8 г.Пятигорска</t>
  </si>
  <si>
    <t>директор</t>
  </si>
  <si>
    <t>Зекё Н.Н.</t>
  </si>
  <si>
    <t>Сыр российский порционно</t>
  </si>
  <si>
    <t>Хлеб пшеничный</t>
  </si>
  <si>
    <t>Сок фруктовый</t>
  </si>
  <si>
    <t>Хлеб ржаной</t>
  </si>
  <si>
    <t>Суп гороховый</t>
  </si>
  <si>
    <t>Котлеты рубленые из курицы с соусом сметанным</t>
  </si>
  <si>
    <t>294/331</t>
  </si>
  <si>
    <t>Макаронные изделия отварные</t>
  </si>
  <si>
    <t>Компот из яблок</t>
  </si>
  <si>
    <t>Запеканка из творога с соусом яблочным</t>
  </si>
  <si>
    <t>Чай с сахаром</t>
  </si>
  <si>
    <t>кисломол.</t>
  </si>
  <si>
    <t>Суп картофельный с макаронными изделиями</t>
  </si>
  <si>
    <t>Тефтели из говядины</t>
  </si>
  <si>
    <t>279/331</t>
  </si>
  <si>
    <t>Компот из сухофруктов</t>
  </si>
  <si>
    <t>Плов с курицей</t>
  </si>
  <si>
    <t>Огурец соленый</t>
  </si>
  <si>
    <t>Свекла тушеная</t>
  </si>
  <si>
    <t>Борщ с капустой и картофелем</t>
  </si>
  <si>
    <t>Котлеты из говядины с соусом томатным</t>
  </si>
  <si>
    <t>268/331</t>
  </si>
  <si>
    <t>Йогурт в индивидуальной упаковке</t>
  </si>
  <si>
    <t>Омлет натуральный</t>
  </si>
  <si>
    <t>Кабачковая икра</t>
  </si>
  <si>
    <t>Суп картофельный с пшеном</t>
  </si>
  <si>
    <t>Пюре картофельное</t>
  </si>
  <si>
    <t>Макаронные изделия отварные с сыром</t>
  </si>
  <si>
    <t>Какао с молоком</t>
  </si>
  <si>
    <t>Помидор соленый</t>
  </si>
  <si>
    <t>Котлеты из минтая с соусом томатным</t>
  </si>
  <si>
    <t>234/331</t>
  </si>
  <si>
    <t>Каша вязкая молочная из хлопьев овсяных с сахаром, маслом сливочным</t>
  </si>
  <si>
    <t>Рис припущенный</t>
  </si>
  <si>
    <t>Курица, тушенная в соусе</t>
  </si>
  <si>
    <t>Щи из свежей капусты</t>
  </si>
  <si>
    <t>Масло сливочное крестьянское порциями</t>
  </si>
  <si>
    <t>Каша вязкая молочная из пшена с маслом сливочным и сахаром</t>
  </si>
  <si>
    <t>Чай с молоком</t>
  </si>
  <si>
    <t>Рыба, припущенная с овощами</t>
  </si>
  <si>
    <t>Запеканка из творога с морковью с соусом яблочным</t>
  </si>
  <si>
    <t>Яблоки свежие сезонные</t>
  </si>
  <si>
    <t>Кондитерское изделие</t>
  </si>
  <si>
    <t>Каша гречневая рассыпчатая</t>
  </si>
  <si>
    <t>Каша пшеничная рссыпчатая</t>
  </si>
  <si>
    <t>Чай с сахаром и лимоном</t>
  </si>
  <si>
    <t>Каша пшеничная рассыпчатая</t>
  </si>
  <si>
    <t>229/331</t>
  </si>
  <si>
    <t>Хлеб пшеничный, ржаной</t>
  </si>
  <si>
    <t>Фрукты свежие сезонные (апельсин) 1 шт.</t>
  </si>
  <si>
    <t>сладкое</t>
  </si>
  <si>
    <t>Котлеты из говядины с соусом сметанным</t>
  </si>
  <si>
    <t>Каша жидкая молочная из манной крупы</t>
  </si>
  <si>
    <t>Фрукты свежие сезонные (яблоко)</t>
  </si>
  <si>
    <t>Суп картофельный с горохом</t>
  </si>
  <si>
    <t>Котлеты рубленые куриные с соусом, макаронные изделия отварные</t>
  </si>
  <si>
    <t>279/332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</si>
</sst>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143" sqref="D143"/>
    </sheetView>
  </sheetViews>
  <sheetFormatPr baseColWidth="10" defaultColWidth="9.1640625" defaultRowHeight="13" x14ac:dyDescent="0.15"/>
  <cols>
    <col min="1" max="1" width="4.6640625" style="2" customWidth="1"/>
    <col min="2" max="2" width="5.33203125" style="2" customWidth="1"/>
    <col min="3" max="3" width="9.1640625" style="1"/>
    <col min="4" max="4" width="11.5" style="1" customWidth="1"/>
    <col min="5" max="5" width="52.5" style="2" customWidth="1"/>
    <col min="6" max="6" width="9.33203125" style="2" customWidth="1"/>
    <col min="7" max="7" width="10" style="2" customWidth="1"/>
    <col min="8" max="8" width="7.5" style="2" customWidth="1"/>
    <col min="9" max="9" width="6.83203125" style="2" customWidth="1"/>
    <col min="10" max="10" width="8.1640625" style="2" customWidth="1"/>
    <col min="11" max="11" width="10" style="2" customWidth="1"/>
    <col min="12" max="16384" width="9.1640625" style="2"/>
  </cols>
  <sheetData>
    <row r="1" spans="1:12" ht="15" x14ac:dyDescent="0.2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 x14ac:dyDescent="0.15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1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15">
      <c r="C4" s="2"/>
      <c r="D4" s="4"/>
      <c r="H4" s="47" t="s">
        <v>36</v>
      </c>
      <c r="I4" s="47" t="s">
        <v>37</v>
      </c>
      <c r="J4" s="47" t="s">
        <v>38</v>
      </c>
    </row>
    <row r="5" spans="1:12" ht="36" x14ac:dyDescent="0.1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8" x14ac:dyDescent="0.2">
      <c r="A6" s="20">
        <v>1</v>
      </c>
      <c r="B6" s="21">
        <v>1</v>
      </c>
      <c r="C6" s="22" t="s">
        <v>20</v>
      </c>
      <c r="D6" s="5" t="s">
        <v>21</v>
      </c>
      <c r="E6" s="39" t="s">
        <v>79</v>
      </c>
      <c r="F6" s="40">
        <v>220</v>
      </c>
      <c r="G6" s="40">
        <v>9</v>
      </c>
      <c r="H6" s="40">
        <v>12</v>
      </c>
      <c r="I6" s="40">
        <v>56</v>
      </c>
      <c r="J6" s="40">
        <v>370</v>
      </c>
      <c r="K6" s="41">
        <v>173</v>
      </c>
      <c r="L6" s="40">
        <v>3.7</v>
      </c>
    </row>
    <row r="7" spans="1:12" ht="15" x14ac:dyDescent="0.2">
      <c r="A7" s="23"/>
      <c r="B7" s="15"/>
      <c r="C7" s="11"/>
      <c r="D7" s="6"/>
      <c r="E7" s="42" t="s">
        <v>42</v>
      </c>
      <c r="F7" s="43">
        <v>20</v>
      </c>
      <c r="G7" s="43">
        <v>5</v>
      </c>
      <c r="H7" s="43">
        <v>6</v>
      </c>
      <c r="I7" s="43">
        <v>0</v>
      </c>
      <c r="J7" s="43">
        <v>72</v>
      </c>
      <c r="K7" s="44">
        <v>15</v>
      </c>
      <c r="L7" s="43">
        <v>2</v>
      </c>
    </row>
    <row r="8" spans="1:12" ht="15" x14ac:dyDescent="0.2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">
      <c r="A9" s="23"/>
      <c r="B9" s="15"/>
      <c r="C9" s="11"/>
      <c r="D9" s="7" t="s">
        <v>23</v>
      </c>
      <c r="E9" s="42" t="s">
        <v>43</v>
      </c>
      <c r="F9" s="43">
        <v>30</v>
      </c>
      <c r="G9" s="43">
        <v>2</v>
      </c>
      <c r="H9" s="43">
        <v>0</v>
      </c>
      <c r="I9" s="43">
        <v>15</v>
      </c>
      <c r="J9" s="43">
        <v>70</v>
      </c>
      <c r="K9" s="44">
        <v>1091</v>
      </c>
      <c r="L9" s="43">
        <v>0.2</v>
      </c>
    </row>
    <row r="10" spans="1:12" ht="15" x14ac:dyDescent="0.2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">
      <c r="A11" s="23"/>
      <c r="B11" s="15"/>
      <c r="C11" s="11"/>
      <c r="D11" s="6" t="s">
        <v>23</v>
      </c>
      <c r="E11" s="42" t="s">
        <v>45</v>
      </c>
      <c r="F11" s="43">
        <v>30</v>
      </c>
      <c r="G11" s="43">
        <v>2</v>
      </c>
      <c r="H11" s="43">
        <v>0</v>
      </c>
      <c r="I11" s="43">
        <v>10</v>
      </c>
      <c r="J11" s="43">
        <v>51</v>
      </c>
      <c r="K11" s="44">
        <v>1091</v>
      </c>
      <c r="L11" s="43">
        <v>0.2</v>
      </c>
    </row>
    <row r="12" spans="1:12" ht="15" x14ac:dyDescent="0.2">
      <c r="A12" s="23"/>
      <c r="B12" s="15"/>
      <c r="C12" s="11"/>
      <c r="D12" s="6" t="s">
        <v>30</v>
      </c>
      <c r="E12" s="42" t="s">
        <v>44</v>
      </c>
      <c r="F12" s="43">
        <v>200</v>
      </c>
      <c r="G12" s="43">
        <v>1</v>
      </c>
      <c r="H12" s="43">
        <v>0</v>
      </c>
      <c r="I12" s="43">
        <v>24</v>
      </c>
      <c r="J12" s="43">
        <v>102</v>
      </c>
      <c r="K12" s="44">
        <v>389</v>
      </c>
      <c r="L12" s="43">
        <v>2.25</v>
      </c>
    </row>
    <row r="13" spans="1:12" ht="15" x14ac:dyDescent="0.2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">
      <c r="A14" s="24"/>
      <c r="B14" s="17"/>
      <c r="C14" s="8"/>
      <c r="D14" s="18" t="s">
        <v>33</v>
      </c>
      <c r="E14" s="9"/>
      <c r="F14" s="19">
        <f>SUM(F6:F13)</f>
        <v>500</v>
      </c>
      <c r="G14" s="19">
        <f t="shared" ref="G14:J14" si="0">SUM(G6:G13)</f>
        <v>19</v>
      </c>
      <c r="H14" s="19">
        <f t="shared" si="0"/>
        <v>18</v>
      </c>
      <c r="I14" s="19">
        <f t="shared" si="0"/>
        <v>105</v>
      </c>
      <c r="J14" s="19">
        <f t="shared" si="0"/>
        <v>665</v>
      </c>
      <c r="K14" s="25"/>
      <c r="L14" s="19">
        <f t="shared" ref="L14" si="1">SUM(L6:L13)</f>
        <v>8.3500000000000014</v>
      </c>
    </row>
    <row r="15" spans="1:12" ht="15" x14ac:dyDescent="0.2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42" t="s">
        <v>59</v>
      </c>
      <c r="F15" s="43">
        <v>60</v>
      </c>
      <c r="G15" s="43">
        <v>1</v>
      </c>
      <c r="H15" s="43">
        <v>0</v>
      </c>
      <c r="I15" s="43">
        <v>2</v>
      </c>
      <c r="J15" s="43">
        <v>11</v>
      </c>
      <c r="K15" s="44">
        <v>70</v>
      </c>
      <c r="L15" s="43">
        <v>0.8</v>
      </c>
    </row>
    <row r="16" spans="1:12" ht="15" x14ac:dyDescent="0.2">
      <c r="A16" s="23"/>
      <c r="B16" s="15"/>
      <c r="C16" s="11"/>
      <c r="D16" s="7" t="s">
        <v>27</v>
      </c>
      <c r="E16" s="42" t="s">
        <v>46</v>
      </c>
      <c r="F16" s="43">
        <v>200</v>
      </c>
      <c r="G16" s="43">
        <v>4</v>
      </c>
      <c r="H16" s="43">
        <v>4</v>
      </c>
      <c r="I16" s="43">
        <v>15</v>
      </c>
      <c r="J16" s="43">
        <v>110</v>
      </c>
      <c r="K16" s="44">
        <v>102</v>
      </c>
      <c r="L16" s="43">
        <v>1.2</v>
      </c>
    </row>
    <row r="17" spans="1:12" ht="15" x14ac:dyDescent="0.2">
      <c r="A17" s="23"/>
      <c r="B17" s="15"/>
      <c r="C17" s="11"/>
      <c r="D17" s="7" t="s">
        <v>28</v>
      </c>
      <c r="E17" s="42" t="s">
        <v>47</v>
      </c>
      <c r="F17" s="43">
        <v>100</v>
      </c>
      <c r="G17" s="43">
        <v>10</v>
      </c>
      <c r="H17" s="43">
        <v>12</v>
      </c>
      <c r="I17" s="43">
        <v>11</v>
      </c>
      <c r="J17" s="43">
        <v>188</v>
      </c>
      <c r="K17" s="44" t="s">
        <v>48</v>
      </c>
      <c r="L17" s="43">
        <v>4.09</v>
      </c>
    </row>
    <row r="18" spans="1:12" ht="15" x14ac:dyDescent="0.2">
      <c r="A18" s="23"/>
      <c r="B18" s="15"/>
      <c r="C18" s="11"/>
      <c r="D18" s="7" t="s">
        <v>29</v>
      </c>
      <c r="E18" s="42" t="s">
        <v>49</v>
      </c>
      <c r="F18" s="43">
        <v>150</v>
      </c>
      <c r="G18" s="43">
        <v>5</v>
      </c>
      <c r="H18" s="43">
        <v>4</v>
      </c>
      <c r="I18" s="43">
        <v>33</v>
      </c>
      <c r="J18" s="43">
        <v>187</v>
      </c>
      <c r="K18" s="44">
        <v>309</v>
      </c>
      <c r="L18" s="43">
        <v>0.8</v>
      </c>
    </row>
    <row r="19" spans="1:12" ht="15" x14ac:dyDescent="0.2">
      <c r="A19" s="23"/>
      <c r="B19" s="15"/>
      <c r="C19" s="11"/>
      <c r="D19" s="7" t="s">
        <v>30</v>
      </c>
      <c r="E19" s="42" t="s">
        <v>50</v>
      </c>
      <c r="F19" s="43">
        <v>200</v>
      </c>
      <c r="G19" s="43">
        <v>0</v>
      </c>
      <c r="H19" s="43">
        <v>0</v>
      </c>
      <c r="I19" s="43">
        <v>27</v>
      </c>
      <c r="J19" s="43">
        <v>112</v>
      </c>
      <c r="K19" s="44">
        <v>344</v>
      </c>
      <c r="L19" s="43">
        <v>1.06</v>
      </c>
    </row>
    <row r="20" spans="1:12" ht="15" x14ac:dyDescent="0.2">
      <c r="A20" s="23"/>
      <c r="B20" s="15"/>
      <c r="C20" s="11"/>
      <c r="D20" s="7" t="s">
        <v>31</v>
      </c>
      <c r="E20" s="42" t="s">
        <v>43</v>
      </c>
      <c r="F20" s="43">
        <v>30</v>
      </c>
      <c r="G20" s="43">
        <v>2</v>
      </c>
      <c r="H20" s="43">
        <v>0</v>
      </c>
      <c r="I20" s="43">
        <v>15</v>
      </c>
      <c r="J20" s="43">
        <v>70</v>
      </c>
      <c r="K20" s="44">
        <v>1091</v>
      </c>
      <c r="L20" s="43">
        <v>0.2</v>
      </c>
    </row>
    <row r="21" spans="1:12" ht="15" x14ac:dyDescent="0.2">
      <c r="A21" s="23"/>
      <c r="B21" s="15"/>
      <c r="C21" s="11"/>
      <c r="D21" s="7" t="s">
        <v>32</v>
      </c>
      <c r="E21" s="42" t="s">
        <v>45</v>
      </c>
      <c r="F21" s="43">
        <v>30</v>
      </c>
      <c r="G21" s="43">
        <v>2</v>
      </c>
      <c r="H21" s="43">
        <v>0</v>
      </c>
      <c r="I21" s="43">
        <v>10</v>
      </c>
      <c r="J21" s="43">
        <v>51</v>
      </c>
      <c r="K21" s="44">
        <v>1091</v>
      </c>
      <c r="L21" s="43">
        <v>0.2</v>
      </c>
    </row>
    <row r="22" spans="1:12" ht="15" x14ac:dyDescent="0.2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">
      <c r="A24" s="24"/>
      <c r="B24" s="17"/>
      <c r="C24" s="8"/>
      <c r="D24" s="18" t="s">
        <v>33</v>
      </c>
      <c r="E24" s="9"/>
      <c r="F24" s="19">
        <f>SUM(F15:F23)</f>
        <v>770</v>
      </c>
      <c r="G24" s="19">
        <f t="shared" ref="G24:J24" si="2">SUM(G15:G23)</f>
        <v>24</v>
      </c>
      <c r="H24" s="19">
        <f t="shared" si="2"/>
        <v>20</v>
      </c>
      <c r="I24" s="19">
        <f t="shared" si="2"/>
        <v>113</v>
      </c>
      <c r="J24" s="19">
        <f t="shared" si="2"/>
        <v>729</v>
      </c>
      <c r="K24" s="25"/>
      <c r="L24" s="19">
        <f t="shared" ref="L24" si="3">SUM(L15:L23)</f>
        <v>8.3499999999999979</v>
      </c>
    </row>
    <row r="25" spans="1:12" ht="15" x14ac:dyDescent="0.15">
      <c r="A25" s="29">
        <f>A6</f>
        <v>1</v>
      </c>
      <c r="B25" s="30">
        <f>B6</f>
        <v>1</v>
      </c>
      <c r="C25" s="54" t="s">
        <v>4</v>
      </c>
      <c r="D25" s="55"/>
      <c r="E25" s="31"/>
      <c r="F25" s="32">
        <f>F14+F24</f>
        <v>1270</v>
      </c>
      <c r="G25" s="32">
        <f t="shared" ref="G25:J25" si="4">G14+G24</f>
        <v>43</v>
      </c>
      <c r="H25" s="32">
        <f t="shared" si="4"/>
        <v>38</v>
      </c>
      <c r="I25" s="32">
        <f t="shared" si="4"/>
        <v>218</v>
      </c>
      <c r="J25" s="32">
        <f t="shared" si="4"/>
        <v>1394</v>
      </c>
      <c r="K25" s="32"/>
      <c r="L25" s="32">
        <f t="shared" ref="L25" si="5">L14+L24</f>
        <v>16.7</v>
      </c>
    </row>
    <row r="26" spans="1:12" ht="15" x14ac:dyDescent="0.2">
      <c r="A26" s="14">
        <v>1</v>
      </c>
      <c r="B26" s="15">
        <v>2</v>
      </c>
      <c r="C26" s="22" t="s">
        <v>20</v>
      </c>
      <c r="D26" s="5" t="s">
        <v>21</v>
      </c>
      <c r="E26" s="39" t="s">
        <v>51</v>
      </c>
      <c r="F26" s="40">
        <v>170</v>
      </c>
      <c r="G26" s="40">
        <v>26</v>
      </c>
      <c r="H26" s="40">
        <v>14</v>
      </c>
      <c r="I26" s="40">
        <v>29</v>
      </c>
      <c r="J26" s="40">
        <v>368</v>
      </c>
      <c r="K26" s="41">
        <v>223</v>
      </c>
      <c r="L26" s="40">
        <v>3.95</v>
      </c>
    </row>
    <row r="27" spans="1:12" ht="15" x14ac:dyDescent="0.2">
      <c r="A27" s="14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5" x14ac:dyDescent="0.2">
      <c r="A28" s="14"/>
      <c r="B28" s="15"/>
      <c r="C28" s="11"/>
      <c r="D28" s="7" t="s">
        <v>22</v>
      </c>
      <c r="E28" s="42" t="s">
        <v>80</v>
      </c>
      <c r="F28" s="43">
        <v>215</v>
      </c>
      <c r="G28" s="43">
        <v>1</v>
      </c>
      <c r="H28" s="43">
        <v>2</v>
      </c>
      <c r="I28" s="43">
        <v>18</v>
      </c>
      <c r="J28" s="43">
        <v>91</v>
      </c>
      <c r="K28" s="44">
        <v>378</v>
      </c>
      <c r="L28" s="43">
        <v>1</v>
      </c>
    </row>
    <row r="29" spans="1:12" ht="15" x14ac:dyDescent="0.2">
      <c r="A29" s="14"/>
      <c r="B29" s="15"/>
      <c r="C29" s="11"/>
      <c r="D29" s="7" t="s">
        <v>23</v>
      </c>
      <c r="E29" s="42" t="s">
        <v>43</v>
      </c>
      <c r="F29" s="43">
        <v>30</v>
      </c>
      <c r="G29" s="43">
        <v>2</v>
      </c>
      <c r="H29" s="43">
        <v>0</v>
      </c>
      <c r="I29" s="43">
        <v>15</v>
      </c>
      <c r="J29" s="43">
        <v>70</v>
      </c>
      <c r="K29" s="44">
        <v>1091</v>
      </c>
      <c r="L29" s="43">
        <v>0.2</v>
      </c>
    </row>
    <row r="30" spans="1:12" ht="15" x14ac:dyDescent="0.2">
      <c r="A30" s="14"/>
      <c r="B30" s="15"/>
      <c r="C30" s="11"/>
      <c r="D30" s="7" t="s">
        <v>24</v>
      </c>
      <c r="E30" s="42"/>
      <c r="F30" s="43"/>
      <c r="G30" s="43"/>
      <c r="H30" s="43"/>
      <c r="I30" s="43"/>
      <c r="J30" s="43"/>
      <c r="K30" s="44"/>
      <c r="L30" s="43"/>
    </row>
    <row r="31" spans="1:12" ht="15" x14ac:dyDescent="0.2">
      <c r="A31" s="14"/>
      <c r="B31" s="15"/>
      <c r="C31" s="11"/>
      <c r="D31" s="6" t="s">
        <v>23</v>
      </c>
      <c r="E31" s="42" t="s">
        <v>45</v>
      </c>
      <c r="F31" s="43">
        <v>30</v>
      </c>
      <c r="G31" s="43">
        <v>2</v>
      </c>
      <c r="H31" s="43">
        <v>0</v>
      </c>
      <c r="I31" s="43">
        <v>10</v>
      </c>
      <c r="J31" s="43">
        <v>51</v>
      </c>
      <c r="K31" s="44">
        <v>1091</v>
      </c>
      <c r="L31" s="43">
        <v>0.2</v>
      </c>
    </row>
    <row r="32" spans="1:12" ht="15" x14ac:dyDescent="0.2">
      <c r="A32" s="14"/>
      <c r="B32" s="15"/>
      <c r="C32" s="11"/>
      <c r="D32" s="6" t="s">
        <v>53</v>
      </c>
      <c r="E32" s="42" t="s">
        <v>64</v>
      </c>
      <c r="F32" s="43">
        <v>125</v>
      </c>
      <c r="G32" s="43">
        <v>4</v>
      </c>
      <c r="H32" s="43">
        <v>3</v>
      </c>
      <c r="I32" s="43">
        <v>7</v>
      </c>
      <c r="J32" s="43">
        <v>73</v>
      </c>
      <c r="K32" s="44">
        <v>386</v>
      </c>
      <c r="L32" s="43">
        <v>3</v>
      </c>
    </row>
    <row r="33" spans="1:12" ht="15" x14ac:dyDescent="0.2">
      <c r="A33" s="16"/>
      <c r="B33" s="17"/>
      <c r="C33" s="8"/>
      <c r="D33" s="18" t="s">
        <v>33</v>
      </c>
      <c r="E33" s="9"/>
      <c r="F33" s="19">
        <f>SUM(F26:F32)</f>
        <v>570</v>
      </c>
      <c r="G33" s="19">
        <f t="shared" ref="G33" si="6">SUM(G26:G32)</f>
        <v>35</v>
      </c>
      <c r="H33" s="19">
        <f t="shared" ref="H33" si="7">SUM(H26:H32)</f>
        <v>19</v>
      </c>
      <c r="I33" s="19">
        <f t="shared" ref="I33" si="8">SUM(I26:I32)</f>
        <v>79</v>
      </c>
      <c r="J33" s="19">
        <f t="shared" ref="J33:L33" si="9">SUM(J26:J32)</f>
        <v>653</v>
      </c>
      <c r="K33" s="25"/>
      <c r="L33" s="19">
        <f t="shared" si="9"/>
        <v>8.3500000000000014</v>
      </c>
    </row>
    <row r="34" spans="1:12" ht="15" x14ac:dyDescent="0.2">
      <c r="A34" s="13">
        <f>A26</f>
        <v>1</v>
      </c>
      <c r="B34" s="13">
        <f>B26</f>
        <v>2</v>
      </c>
      <c r="C34" s="10" t="s">
        <v>25</v>
      </c>
      <c r="D34" s="7" t="s">
        <v>26</v>
      </c>
      <c r="E34" s="42" t="s">
        <v>71</v>
      </c>
      <c r="F34" s="43">
        <v>60</v>
      </c>
      <c r="G34" s="43">
        <v>1</v>
      </c>
      <c r="H34" s="43">
        <v>0</v>
      </c>
      <c r="I34" s="43">
        <v>4</v>
      </c>
      <c r="J34" s="43">
        <v>18</v>
      </c>
      <c r="K34" s="44">
        <v>70</v>
      </c>
      <c r="L34" s="43">
        <v>0.8</v>
      </c>
    </row>
    <row r="35" spans="1:12" ht="15" x14ac:dyDescent="0.2">
      <c r="A35" s="14"/>
      <c r="B35" s="15"/>
      <c r="C35" s="11"/>
      <c r="D35" s="7" t="s">
        <v>27</v>
      </c>
      <c r="E35" s="42" t="s">
        <v>54</v>
      </c>
      <c r="F35" s="43">
        <v>200</v>
      </c>
      <c r="G35" s="43">
        <v>2</v>
      </c>
      <c r="H35" s="43">
        <v>3</v>
      </c>
      <c r="I35" s="43">
        <v>15</v>
      </c>
      <c r="J35" s="43">
        <v>92</v>
      </c>
      <c r="K35" s="44">
        <v>103</v>
      </c>
      <c r="L35" s="43">
        <v>1.2</v>
      </c>
    </row>
    <row r="36" spans="1:12" ht="15" x14ac:dyDescent="0.2">
      <c r="A36" s="14"/>
      <c r="B36" s="15"/>
      <c r="C36" s="11"/>
      <c r="D36" s="7" t="s">
        <v>28</v>
      </c>
      <c r="E36" s="42" t="s">
        <v>55</v>
      </c>
      <c r="F36" s="43">
        <v>100</v>
      </c>
      <c r="G36" s="43">
        <v>8</v>
      </c>
      <c r="H36" s="43">
        <v>10</v>
      </c>
      <c r="I36" s="43">
        <v>10</v>
      </c>
      <c r="J36" s="43">
        <v>160</v>
      </c>
      <c r="K36" s="44" t="s">
        <v>56</v>
      </c>
      <c r="L36" s="43">
        <v>3.25</v>
      </c>
    </row>
    <row r="37" spans="1:12" ht="15" x14ac:dyDescent="0.2">
      <c r="A37" s="14"/>
      <c r="B37" s="15"/>
      <c r="C37" s="11"/>
      <c r="D37" s="7" t="s">
        <v>29</v>
      </c>
      <c r="E37" s="42" t="s">
        <v>85</v>
      </c>
      <c r="F37" s="43">
        <v>150</v>
      </c>
      <c r="G37" s="43">
        <v>8</v>
      </c>
      <c r="H37" s="43">
        <v>5</v>
      </c>
      <c r="I37" s="43">
        <v>36</v>
      </c>
      <c r="J37" s="43">
        <v>226</v>
      </c>
      <c r="K37" s="44">
        <v>302</v>
      </c>
      <c r="L37" s="43">
        <v>1.7</v>
      </c>
    </row>
    <row r="38" spans="1:12" ht="15" x14ac:dyDescent="0.2">
      <c r="A38" s="14"/>
      <c r="B38" s="15"/>
      <c r="C38" s="11"/>
      <c r="D38" s="7" t="s">
        <v>30</v>
      </c>
      <c r="E38" s="42" t="s">
        <v>57</v>
      </c>
      <c r="F38" s="43">
        <v>200</v>
      </c>
      <c r="G38" s="43">
        <v>0</v>
      </c>
      <c r="H38" s="43">
        <v>0</v>
      </c>
      <c r="I38" s="43">
        <v>31</v>
      </c>
      <c r="J38" s="43">
        <v>125</v>
      </c>
      <c r="K38" s="44">
        <v>249</v>
      </c>
      <c r="L38" s="43">
        <v>1</v>
      </c>
    </row>
    <row r="39" spans="1:12" ht="15" x14ac:dyDescent="0.2">
      <c r="A39" s="14"/>
      <c r="B39" s="15"/>
      <c r="C39" s="11"/>
      <c r="D39" s="7" t="s">
        <v>31</v>
      </c>
      <c r="E39" s="42" t="s">
        <v>43</v>
      </c>
      <c r="F39" s="43">
        <v>30</v>
      </c>
      <c r="G39" s="43">
        <v>2</v>
      </c>
      <c r="H39" s="43">
        <v>0</v>
      </c>
      <c r="I39" s="43">
        <v>15</v>
      </c>
      <c r="J39" s="43">
        <v>70</v>
      </c>
      <c r="K39" s="44">
        <v>1091</v>
      </c>
      <c r="L39" s="43">
        <v>0.2</v>
      </c>
    </row>
    <row r="40" spans="1:12" ht="15" x14ac:dyDescent="0.2">
      <c r="A40" s="14"/>
      <c r="B40" s="15"/>
      <c r="C40" s="11"/>
      <c r="D40" s="7" t="s">
        <v>32</v>
      </c>
      <c r="E40" s="42" t="s">
        <v>45</v>
      </c>
      <c r="F40" s="43">
        <v>30</v>
      </c>
      <c r="G40" s="43">
        <v>2</v>
      </c>
      <c r="H40" s="43">
        <v>0</v>
      </c>
      <c r="I40" s="43">
        <v>10</v>
      </c>
      <c r="J40" s="43">
        <v>51</v>
      </c>
      <c r="K40" s="44">
        <v>1091</v>
      </c>
      <c r="L40" s="43">
        <v>0.2</v>
      </c>
    </row>
    <row r="41" spans="1:12" ht="15" x14ac:dyDescent="0.2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 x14ac:dyDescent="0.2">
      <c r="A43" s="16"/>
      <c r="B43" s="17"/>
      <c r="C43" s="8"/>
      <c r="D43" s="18" t="s">
        <v>33</v>
      </c>
      <c r="E43" s="9"/>
      <c r="F43" s="19">
        <f>SUM(F34:F42)</f>
        <v>770</v>
      </c>
      <c r="G43" s="19">
        <f t="shared" ref="G43" si="10">SUM(G34:G42)</f>
        <v>23</v>
      </c>
      <c r="H43" s="19">
        <f t="shared" ref="H43" si="11">SUM(H34:H42)</f>
        <v>18</v>
      </c>
      <c r="I43" s="19">
        <f t="shared" ref="I43" si="12">SUM(I34:I42)</f>
        <v>121</v>
      </c>
      <c r="J43" s="19">
        <f t="shared" ref="J43:L43" si="13">SUM(J34:J42)</f>
        <v>742</v>
      </c>
      <c r="K43" s="25"/>
      <c r="L43" s="19">
        <f t="shared" si="13"/>
        <v>8.35</v>
      </c>
    </row>
    <row r="44" spans="1:12" ht="15.75" customHeight="1" x14ac:dyDescent="0.15">
      <c r="A44" s="33">
        <f>A26</f>
        <v>1</v>
      </c>
      <c r="B44" s="33">
        <f>B26</f>
        <v>2</v>
      </c>
      <c r="C44" s="54" t="s">
        <v>4</v>
      </c>
      <c r="D44" s="55"/>
      <c r="E44" s="31"/>
      <c r="F44" s="32">
        <f>F33+F43</f>
        <v>1340</v>
      </c>
      <c r="G44" s="32">
        <f t="shared" ref="G44" si="14">G33+G43</f>
        <v>58</v>
      </c>
      <c r="H44" s="32">
        <f t="shared" ref="H44" si="15">H33+H43</f>
        <v>37</v>
      </c>
      <c r="I44" s="32">
        <f t="shared" ref="I44" si="16">I33+I43</f>
        <v>200</v>
      </c>
      <c r="J44" s="32">
        <f t="shared" ref="J44:L44" si="17">J33+J43</f>
        <v>1395</v>
      </c>
      <c r="K44" s="32"/>
      <c r="L44" s="32">
        <f t="shared" si="17"/>
        <v>16.700000000000003</v>
      </c>
    </row>
    <row r="45" spans="1:12" ht="15" x14ac:dyDescent="0.2">
      <c r="A45" s="20">
        <v>1</v>
      </c>
      <c r="B45" s="21">
        <v>3</v>
      </c>
      <c r="C45" s="22" t="s">
        <v>20</v>
      </c>
      <c r="D45" s="5" t="s">
        <v>21</v>
      </c>
      <c r="E45" s="39" t="s">
        <v>58</v>
      </c>
      <c r="F45" s="40">
        <v>260</v>
      </c>
      <c r="G45" s="40">
        <v>24</v>
      </c>
      <c r="H45" s="40">
        <v>24</v>
      </c>
      <c r="I45" s="40">
        <v>38</v>
      </c>
      <c r="J45" s="40">
        <v>521</v>
      </c>
      <c r="K45" s="41">
        <v>291</v>
      </c>
      <c r="L45" s="40">
        <v>6.15</v>
      </c>
    </row>
    <row r="46" spans="1:12" ht="15" x14ac:dyDescent="0.2">
      <c r="A46" s="23"/>
      <c r="B46" s="15"/>
      <c r="C46" s="11"/>
      <c r="D46" s="6" t="s">
        <v>26</v>
      </c>
      <c r="E46" s="42" t="s">
        <v>59</v>
      </c>
      <c r="F46" s="43">
        <v>60</v>
      </c>
      <c r="G46" s="43">
        <v>1</v>
      </c>
      <c r="H46" s="43">
        <v>0</v>
      </c>
      <c r="I46" s="43">
        <v>2</v>
      </c>
      <c r="J46" s="43">
        <v>11</v>
      </c>
      <c r="K46" s="44">
        <v>70</v>
      </c>
      <c r="L46" s="43">
        <v>0.8</v>
      </c>
    </row>
    <row r="47" spans="1:12" ht="15" x14ac:dyDescent="0.2">
      <c r="A47" s="23"/>
      <c r="B47" s="15"/>
      <c r="C47" s="11"/>
      <c r="D47" s="7" t="s">
        <v>22</v>
      </c>
      <c r="E47" s="42" t="s">
        <v>52</v>
      </c>
      <c r="F47" s="43">
        <v>215</v>
      </c>
      <c r="G47" s="43">
        <v>0</v>
      </c>
      <c r="H47" s="43">
        <v>0</v>
      </c>
      <c r="I47" s="43">
        <v>15</v>
      </c>
      <c r="J47" s="43">
        <v>60</v>
      </c>
      <c r="K47" s="44">
        <v>378</v>
      </c>
      <c r="L47" s="43">
        <v>1</v>
      </c>
    </row>
    <row r="48" spans="1:12" ht="15" x14ac:dyDescent="0.2">
      <c r="A48" s="23"/>
      <c r="B48" s="15"/>
      <c r="C48" s="11"/>
      <c r="D48" s="7" t="s">
        <v>23</v>
      </c>
      <c r="E48" s="42" t="s">
        <v>43</v>
      </c>
      <c r="F48" s="43">
        <v>30</v>
      </c>
      <c r="G48" s="43">
        <v>2</v>
      </c>
      <c r="H48" s="43">
        <v>0</v>
      </c>
      <c r="I48" s="43">
        <v>15</v>
      </c>
      <c r="J48" s="43">
        <v>70</v>
      </c>
      <c r="K48" s="44">
        <v>1091</v>
      </c>
      <c r="L48" s="43">
        <v>0.2</v>
      </c>
    </row>
    <row r="49" spans="1:12" ht="15" x14ac:dyDescent="0.2">
      <c r="A49" s="23"/>
      <c r="B49" s="15"/>
      <c r="C49" s="11"/>
      <c r="D49" s="7" t="s">
        <v>24</v>
      </c>
      <c r="E49" s="42"/>
      <c r="F49" s="43"/>
      <c r="G49" s="43"/>
      <c r="H49" s="43"/>
      <c r="I49" s="43"/>
      <c r="J49" s="43"/>
      <c r="K49" s="44"/>
      <c r="L49" s="43"/>
    </row>
    <row r="50" spans="1:12" ht="15" x14ac:dyDescent="0.2">
      <c r="A50" s="23"/>
      <c r="B50" s="15"/>
      <c r="C50" s="11"/>
      <c r="D50" s="6" t="s">
        <v>23</v>
      </c>
      <c r="E50" s="42" t="s">
        <v>45</v>
      </c>
      <c r="F50" s="43">
        <v>30</v>
      </c>
      <c r="G50" s="43">
        <v>2</v>
      </c>
      <c r="H50" s="43">
        <v>0</v>
      </c>
      <c r="I50" s="43">
        <v>10</v>
      </c>
      <c r="J50" s="43">
        <v>51</v>
      </c>
      <c r="K50" s="44">
        <v>1091</v>
      </c>
      <c r="L50" s="43">
        <v>0.2</v>
      </c>
    </row>
    <row r="51" spans="1:12" ht="15" x14ac:dyDescent="0.2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">
      <c r="A52" s="24"/>
      <c r="B52" s="17"/>
      <c r="C52" s="8"/>
      <c r="D52" s="18" t="s">
        <v>33</v>
      </c>
      <c r="E52" s="9"/>
      <c r="F52" s="19">
        <f>SUM(F45:F51)</f>
        <v>595</v>
      </c>
      <c r="G52" s="19">
        <f t="shared" ref="G52" si="18">SUM(G45:G51)</f>
        <v>29</v>
      </c>
      <c r="H52" s="19">
        <f t="shared" ref="H52" si="19">SUM(H45:H51)</f>
        <v>24</v>
      </c>
      <c r="I52" s="19">
        <f t="shared" ref="I52" si="20">SUM(I45:I51)</f>
        <v>80</v>
      </c>
      <c r="J52" s="19">
        <f t="shared" ref="J52:L52" si="21">SUM(J45:J51)</f>
        <v>713</v>
      </c>
      <c r="K52" s="25"/>
      <c r="L52" s="19">
        <f t="shared" si="21"/>
        <v>8.35</v>
      </c>
    </row>
    <row r="53" spans="1:12" ht="15" x14ac:dyDescent="0.2">
      <c r="A53" s="26">
        <f>A45</f>
        <v>1</v>
      </c>
      <c r="B53" s="13">
        <f>B45</f>
        <v>3</v>
      </c>
      <c r="C53" s="10" t="s">
        <v>25</v>
      </c>
      <c r="D53" s="7" t="s">
        <v>26</v>
      </c>
      <c r="E53" s="42" t="s">
        <v>60</v>
      </c>
      <c r="F53" s="43">
        <v>60</v>
      </c>
      <c r="G53" s="43">
        <v>1</v>
      </c>
      <c r="H53" s="43">
        <v>1</v>
      </c>
      <c r="I53" s="43">
        <v>6</v>
      </c>
      <c r="J53" s="43">
        <v>36</v>
      </c>
      <c r="K53" s="44">
        <v>324</v>
      </c>
      <c r="L53" s="43">
        <v>0.6</v>
      </c>
    </row>
    <row r="54" spans="1:12" ht="15" x14ac:dyDescent="0.2">
      <c r="A54" s="23"/>
      <c r="B54" s="15"/>
      <c r="C54" s="11"/>
      <c r="D54" s="7" t="s">
        <v>27</v>
      </c>
      <c r="E54" s="42" t="s">
        <v>61</v>
      </c>
      <c r="F54" s="43">
        <v>200</v>
      </c>
      <c r="G54" s="43">
        <v>2</v>
      </c>
      <c r="H54" s="43">
        <v>4</v>
      </c>
      <c r="I54" s="43">
        <v>10</v>
      </c>
      <c r="J54" s="43">
        <v>80</v>
      </c>
      <c r="K54" s="44">
        <v>82</v>
      </c>
      <c r="L54" s="43">
        <v>1.2</v>
      </c>
    </row>
    <row r="55" spans="1:12" ht="15" x14ac:dyDescent="0.2">
      <c r="A55" s="23"/>
      <c r="B55" s="15"/>
      <c r="C55" s="11"/>
      <c r="D55" s="7" t="s">
        <v>28</v>
      </c>
      <c r="E55" s="42" t="s">
        <v>62</v>
      </c>
      <c r="F55" s="43">
        <v>100</v>
      </c>
      <c r="G55" s="43">
        <v>10</v>
      </c>
      <c r="H55" s="43">
        <v>13</v>
      </c>
      <c r="I55" s="43">
        <v>17</v>
      </c>
      <c r="J55" s="43">
        <v>187</v>
      </c>
      <c r="K55" s="44" t="s">
        <v>63</v>
      </c>
      <c r="L55" s="43">
        <v>3.59</v>
      </c>
    </row>
    <row r="56" spans="1:12" ht="15" x14ac:dyDescent="0.2">
      <c r="A56" s="23"/>
      <c r="B56" s="15"/>
      <c r="C56" s="11"/>
      <c r="D56" s="7" t="s">
        <v>29</v>
      </c>
      <c r="E56" s="42" t="s">
        <v>86</v>
      </c>
      <c r="F56" s="43">
        <v>150</v>
      </c>
      <c r="G56" s="43">
        <v>8</v>
      </c>
      <c r="H56" s="43">
        <v>4</v>
      </c>
      <c r="I56" s="43">
        <v>43</v>
      </c>
      <c r="J56" s="43">
        <v>240</v>
      </c>
      <c r="K56" s="44">
        <v>302</v>
      </c>
      <c r="L56" s="43">
        <v>1.5</v>
      </c>
    </row>
    <row r="57" spans="1:12" ht="15" x14ac:dyDescent="0.2">
      <c r="A57" s="23"/>
      <c r="B57" s="15"/>
      <c r="C57" s="11"/>
      <c r="D57" s="7" t="s">
        <v>30</v>
      </c>
      <c r="E57" s="42" t="s">
        <v>50</v>
      </c>
      <c r="F57" s="43">
        <v>200</v>
      </c>
      <c r="G57" s="43">
        <v>0</v>
      </c>
      <c r="H57" s="43">
        <v>0</v>
      </c>
      <c r="I57" s="43">
        <v>27</v>
      </c>
      <c r="J57" s="43">
        <v>112</v>
      </c>
      <c r="K57" s="44">
        <v>342</v>
      </c>
      <c r="L57" s="43">
        <v>1.06</v>
      </c>
    </row>
    <row r="58" spans="1:12" ht="15" x14ac:dyDescent="0.2">
      <c r="A58" s="23"/>
      <c r="B58" s="15"/>
      <c r="C58" s="11"/>
      <c r="D58" s="7" t="s">
        <v>31</v>
      </c>
      <c r="E58" s="42" t="s">
        <v>43</v>
      </c>
      <c r="F58" s="43">
        <v>30</v>
      </c>
      <c r="G58" s="43">
        <v>2</v>
      </c>
      <c r="H58" s="43">
        <v>0</v>
      </c>
      <c r="I58" s="43">
        <v>15</v>
      </c>
      <c r="J58" s="43">
        <v>70</v>
      </c>
      <c r="K58" s="44">
        <v>1091</v>
      </c>
      <c r="L58" s="43">
        <v>0.2</v>
      </c>
    </row>
    <row r="59" spans="1:12" ht="15" x14ac:dyDescent="0.2">
      <c r="A59" s="23"/>
      <c r="B59" s="15"/>
      <c r="C59" s="11"/>
      <c r="D59" s="7" t="s">
        <v>32</v>
      </c>
      <c r="E59" s="42" t="s">
        <v>45</v>
      </c>
      <c r="F59" s="43">
        <v>30</v>
      </c>
      <c r="G59" s="43">
        <v>2</v>
      </c>
      <c r="H59" s="43">
        <v>0</v>
      </c>
      <c r="I59" s="43">
        <v>10</v>
      </c>
      <c r="J59" s="43">
        <v>51</v>
      </c>
      <c r="K59" s="44">
        <v>1091</v>
      </c>
      <c r="L59" s="43">
        <v>0.2</v>
      </c>
    </row>
    <row r="60" spans="1:12" ht="15" x14ac:dyDescent="0.2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">
      <c r="A62" s="24"/>
      <c r="B62" s="17"/>
      <c r="C62" s="8"/>
      <c r="D62" s="18" t="s">
        <v>33</v>
      </c>
      <c r="E62" s="9"/>
      <c r="F62" s="19">
        <f>SUM(F53:F61)</f>
        <v>770</v>
      </c>
      <c r="G62" s="19">
        <f t="shared" ref="G62" si="22">SUM(G53:G61)</f>
        <v>25</v>
      </c>
      <c r="H62" s="19">
        <f t="shared" ref="H62" si="23">SUM(H53:H61)</f>
        <v>22</v>
      </c>
      <c r="I62" s="19">
        <f t="shared" ref="I62" si="24">SUM(I53:I61)</f>
        <v>128</v>
      </c>
      <c r="J62" s="19">
        <f t="shared" ref="J62:L62" si="25">SUM(J53:J61)</f>
        <v>776</v>
      </c>
      <c r="K62" s="25"/>
      <c r="L62" s="19">
        <f t="shared" si="25"/>
        <v>8.3499999999999979</v>
      </c>
    </row>
    <row r="63" spans="1:12" ht="15.75" customHeight="1" x14ac:dyDescent="0.15">
      <c r="A63" s="29">
        <f>A45</f>
        <v>1</v>
      </c>
      <c r="B63" s="30">
        <f>B45</f>
        <v>3</v>
      </c>
      <c r="C63" s="54" t="s">
        <v>4</v>
      </c>
      <c r="D63" s="55"/>
      <c r="E63" s="31"/>
      <c r="F63" s="32">
        <f>F52+F62</f>
        <v>1365</v>
      </c>
      <c r="G63" s="32">
        <f t="shared" ref="G63" si="26">G52+G62</f>
        <v>54</v>
      </c>
      <c r="H63" s="32">
        <f t="shared" ref="H63" si="27">H52+H62</f>
        <v>46</v>
      </c>
      <c r="I63" s="32">
        <f t="shared" ref="I63" si="28">I52+I62</f>
        <v>208</v>
      </c>
      <c r="J63" s="32">
        <f t="shared" ref="J63:L63" si="29">J52+J62</f>
        <v>1489</v>
      </c>
      <c r="K63" s="32"/>
      <c r="L63" s="32">
        <f t="shared" si="29"/>
        <v>16.699999999999996</v>
      </c>
    </row>
    <row r="64" spans="1:12" ht="15" x14ac:dyDescent="0.2">
      <c r="A64" s="20">
        <v>1</v>
      </c>
      <c r="B64" s="21">
        <v>4</v>
      </c>
      <c r="C64" s="22" t="s">
        <v>20</v>
      </c>
      <c r="D64" s="5" t="s">
        <v>21</v>
      </c>
      <c r="E64" s="39" t="s">
        <v>65</v>
      </c>
      <c r="F64" s="40">
        <v>159</v>
      </c>
      <c r="G64" s="40">
        <v>16</v>
      </c>
      <c r="H64" s="40">
        <v>17</v>
      </c>
      <c r="I64" s="40">
        <v>3</v>
      </c>
      <c r="J64" s="40">
        <v>240</v>
      </c>
      <c r="K64" s="41">
        <v>210</v>
      </c>
      <c r="L64" s="40">
        <v>44.28</v>
      </c>
    </row>
    <row r="65" spans="1:12" ht="15" x14ac:dyDescent="0.2">
      <c r="A65" s="23"/>
      <c r="B65" s="15"/>
      <c r="C65" s="11"/>
      <c r="D65" s="6" t="s">
        <v>53</v>
      </c>
      <c r="E65" s="42" t="s">
        <v>78</v>
      </c>
      <c r="F65" s="43">
        <v>10</v>
      </c>
      <c r="G65" s="43">
        <v>0</v>
      </c>
      <c r="H65" s="43">
        <v>7</v>
      </c>
      <c r="I65" s="43">
        <v>0</v>
      </c>
      <c r="J65" s="43">
        <v>66</v>
      </c>
      <c r="K65" s="44">
        <v>14</v>
      </c>
      <c r="L65" s="43">
        <v>7.82</v>
      </c>
    </row>
    <row r="66" spans="1:12" ht="15" x14ac:dyDescent="0.2">
      <c r="A66" s="23"/>
      <c r="B66" s="15"/>
      <c r="C66" s="11"/>
      <c r="D66" s="7" t="s">
        <v>22</v>
      </c>
      <c r="E66" s="42" t="s">
        <v>87</v>
      </c>
      <c r="F66" s="43">
        <v>222</v>
      </c>
      <c r="G66" s="43">
        <v>0</v>
      </c>
      <c r="H66" s="43">
        <v>0</v>
      </c>
      <c r="I66" s="43">
        <v>16</v>
      </c>
      <c r="J66" s="43">
        <v>65</v>
      </c>
      <c r="K66" s="44">
        <v>377</v>
      </c>
      <c r="L66" s="43">
        <v>5.2</v>
      </c>
    </row>
    <row r="67" spans="1:12" ht="15" x14ac:dyDescent="0.2">
      <c r="A67" s="23"/>
      <c r="B67" s="15"/>
      <c r="C67" s="11"/>
      <c r="D67" s="7" t="s">
        <v>23</v>
      </c>
      <c r="E67" s="42" t="s">
        <v>90</v>
      </c>
      <c r="F67" s="43">
        <v>60</v>
      </c>
      <c r="G67" s="43">
        <v>4</v>
      </c>
      <c r="H67" s="43">
        <v>1</v>
      </c>
      <c r="I67" s="43">
        <v>25</v>
      </c>
      <c r="J67" s="43">
        <v>122</v>
      </c>
      <c r="K67" s="44">
        <v>1091</v>
      </c>
      <c r="L67" s="43">
        <v>4</v>
      </c>
    </row>
    <row r="68" spans="1:12" ht="15" x14ac:dyDescent="0.2">
      <c r="A68" s="23"/>
      <c r="B68" s="15"/>
      <c r="C68" s="11"/>
      <c r="D68" s="7" t="s">
        <v>24</v>
      </c>
      <c r="E68" s="42" t="s">
        <v>83</v>
      </c>
      <c r="F68" s="43">
        <v>100</v>
      </c>
      <c r="G68" s="43">
        <v>0</v>
      </c>
      <c r="H68" s="43">
        <v>0</v>
      </c>
      <c r="I68" s="43">
        <v>13</v>
      </c>
      <c r="J68" s="43">
        <v>52</v>
      </c>
      <c r="K68" s="44">
        <v>338</v>
      </c>
      <c r="L68" s="43">
        <v>15.42</v>
      </c>
    </row>
    <row r="69" spans="1:12" ht="15" x14ac:dyDescent="0.2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5" x14ac:dyDescent="0.2">
      <c r="A71" s="23"/>
      <c r="B71" s="15"/>
      <c r="C71" s="11"/>
      <c r="D71" s="6"/>
      <c r="E71" s="42"/>
      <c r="F71" s="43"/>
      <c r="G71" s="43"/>
      <c r="H71" s="43"/>
      <c r="I71" s="43"/>
      <c r="J71" s="43"/>
      <c r="K71" s="44"/>
      <c r="L71" s="43"/>
    </row>
    <row r="72" spans="1:12" ht="15" x14ac:dyDescent="0.2">
      <c r="A72" s="24"/>
      <c r="B72" s="17"/>
      <c r="C72" s="8"/>
      <c r="D72" s="18" t="s">
        <v>33</v>
      </c>
      <c r="E72" s="9"/>
      <c r="F72" s="19">
        <f>SUM(F64:F71)</f>
        <v>551</v>
      </c>
      <c r="G72" s="19">
        <f>SUM(G64:G71)</f>
        <v>20</v>
      </c>
      <c r="H72" s="19">
        <f>SUM(H64:H71)</f>
        <v>25</v>
      </c>
      <c r="I72" s="19">
        <f>SUM(I64:I71)</f>
        <v>57</v>
      </c>
      <c r="J72" s="19">
        <f>SUM(J64:J71)</f>
        <v>545</v>
      </c>
      <c r="K72" s="25"/>
      <c r="L72" s="19">
        <f>SUM(L64:L71)</f>
        <v>76.72</v>
      </c>
    </row>
    <row r="73" spans="1:12" ht="15" x14ac:dyDescent="0.2">
      <c r="A73" s="26">
        <f>A64</f>
        <v>1</v>
      </c>
      <c r="B73" s="13">
        <f>B64</f>
        <v>4</v>
      </c>
      <c r="C73" s="10" t="s">
        <v>25</v>
      </c>
      <c r="D73" s="7" t="s">
        <v>26</v>
      </c>
      <c r="E73" s="42" t="s">
        <v>59</v>
      </c>
      <c r="F73" s="43">
        <v>60</v>
      </c>
      <c r="G73" s="43">
        <v>0</v>
      </c>
      <c r="H73" s="43">
        <v>4</v>
      </c>
      <c r="I73" s="43">
        <v>4</v>
      </c>
      <c r="J73" s="43">
        <v>54</v>
      </c>
      <c r="K73" s="44">
        <v>70</v>
      </c>
      <c r="L73" s="43">
        <v>7.8</v>
      </c>
    </row>
    <row r="74" spans="1:12" ht="15" x14ac:dyDescent="0.2">
      <c r="A74" s="23"/>
      <c r="B74" s="15"/>
      <c r="C74" s="11"/>
      <c r="D74" s="7" t="s">
        <v>27</v>
      </c>
      <c r="E74" s="42" t="s">
        <v>67</v>
      </c>
      <c r="F74" s="43">
        <v>200</v>
      </c>
      <c r="G74" s="43">
        <v>2</v>
      </c>
      <c r="H74" s="43">
        <v>3</v>
      </c>
      <c r="I74" s="43">
        <v>13</v>
      </c>
      <c r="J74" s="43">
        <v>93</v>
      </c>
      <c r="K74" s="44">
        <v>101</v>
      </c>
      <c r="L74" s="43">
        <v>8.25</v>
      </c>
    </row>
    <row r="75" spans="1:12" ht="15" x14ac:dyDescent="0.2">
      <c r="A75" s="23"/>
      <c r="B75" s="15"/>
      <c r="C75" s="11"/>
      <c r="D75" s="7" t="s">
        <v>28</v>
      </c>
      <c r="E75" s="42" t="s">
        <v>81</v>
      </c>
      <c r="F75" s="43">
        <v>110</v>
      </c>
      <c r="G75" s="43">
        <v>22</v>
      </c>
      <c r="H75" s="43">
        <v>11</v>
      </c>
      <c r="I75" s="43">
        <v>11</v>
      </c>
      <c r="J75" s="43">
        <v>233</v>
      </c>
      <c r="K75" s="44" t="s">
        <v>89</v>
      </c>
      <c r="L75" s="43">
        <v>35.82</v>
      </c>
    </row>
    <row r="76" spans="1:12" ht="15" x14ac:dyDescent="0.2">
      <c r="A76" s="23"/>
      <c r="B76" s="15"/>
      <c r="C76" s="11"/>
      <c r="D76" s="7" t="s">
        <v>29</v>
      </c>
      <c r="E76" s="42" t="s">
        <v>68</v>
      </c>
      <c r="F76" s="43">
        <v>150</v>
      </c>
      <c r="G76" s="43">
        <v>3</v>
      </c>
      <c r="H76" s="43">
        <v>4</v>
      </c>
      <c r="I76" s="43">
        <v>20</v>
      </c>
      <c r="J76" s="43">
        <v>131</v>
      </c>
      <c r="K76" s="44">
        <v>312</v>
      </c>
      <c r="L76" s="43">
        <v>16.7</v>
      </c>
    </row>
    <row r="77" spans="1:12" ht="15" x14ac:dyDescent="0.2">
      <c r="A77" s="23"/>
      <c r="B77" s="15"/>
      <c r="C77" s="11"/>
      <c r="D77" s="7" t="s">
        <v>30</v>
      </c>
      <c r="E77" s="42" t="s">
        <v>52</v>
      </c>
      <c r="F77" s="43">
        <v>215</v>
      </c>
      <c r="G77" s="43">
        <v>0</v>
      </c>
      <c r="H77" s="43">
        <v>0</v>
      </c>
      <c r="I77" s="43">
        <v>15</v>
      </c>
      <c r="J77" s="43">
        <v>60</v>
      </c>
      <c r="K77" s="44">
        <v>378</v>
      </c>
      <c r="L77" s="43">
        <v>4.1500000000000004</v>
      </c>
    </row>
    <row r="78" spans="1:12" ht="15" x14ac:dyDescent="0.2">
      <c r="A78" s="23"/>
      <c r="B78" s="15"/>
      <c r="C78" s="11"/>
      <c r="D78" s="7" t="s">
        <v>31</v>
      </c>
      <c r="E78" s="42" t="s">
        <v>43</v>
      </c>
      <c r="F78" s="43">
        <v>30</v>
      </c>
      <c r="G78" s="43">
        <v>2</v>
      </c>
      <c r="H78" s="43">
        <v>1</v>
      </c>
      <c r="I78" s="43">
        <v>15</v>
      </c>
      <c r="J78" s="43">
        <v>70</v>
      </c>
      <c r="K78" s="44">
        <v>1091</v>
      </c>
      <c r="L78" s="43">
        <v>2</v>
      </c>
    </row>
    <row r="79" spans="1:12" ht="15" x14ac:dyDescent="0.2">
      <c r="A79" s="23"/>
      <c r="B79" s="15"/>
      <c r="C79" s="11"/>
      <c r="D79" s="7" t="s">
        <v>32</v>
      </c>
      <c r="E79" s="42" t="s">
        <v>45</v>
      </c>
      <c r="F79" s="43">
        <v>30</v>
      </c>
      <c r="G79" s="43">
        <v>2</v>
      </c>
      <c r="H79" s="43">
        <v>0</v>
      </c>
      <c r="I79" s="43">
        <v>10</v>
      </c>
      <c r="J79" s="43">
        <v>51</v>
      </c>
      <c r="K79" s="44">
        <v>1091</v>
      </c>
      <c r="L79" s="43">
        <v>2</v>
      </c>
    </row>
    <row r="80" spans="1:12" ht="15" x14ac:dyDescent="0.2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5" x14ac:dyDescent="0.2">
      <c r="A82" s="24"/>
      <c r="B82" s="17"/>
      <c r="C82" s="8"/>
      <c r="D82" s="18" t="s">
        <v>33</v>
      </c>
      <c r="E82" s="9"/>
      <c r="F82" s="19">
        <f>SUM(F73:F81)</f>
        <v>795</v>
      </c>
      <c r="G82" s="19">
        <f t="shared" ref="G82" si="30">SUM(G73:G81)</f>
        <v>31</v>
      </c>
      <c r="H82" s="19">
        <f t="shared" ref="H82" si="31">SUM(H73:H81)</f>
        <v>23</v>
      </c>
      <c r="I82" s="19">
        <f t="shared" ref="I82" si="32">SUM(I73:I81)</f>
        <v>88</v>
      </c>
      <c r="J82" s="19">
        <f t="shared" ref="J82:L82" si="33">SUM(J73:J81)</f>
        <v>692</v>
      </c>
      <c r="K82" s="25"/>
      <c r="L82" s="19">
        <f t="shared" si="33"/>
        <v>76.720000000000013</v>
      </c>
    </row>
    <row r="83" spans="1:12" ht="15.75" customHeight="1" x14ac:dyDescent="0.15">
      <c r="A83" s="29">
        <f>A64</f>
        <v>1</v>
      </c>
      <c r="B83" s="30">
        <f>B64</f>
        <v>4</v>
      </c>
      <c r="C83" s="54" t="s">
        <v>4</v>
      </c>
      <c r="D83" s="55"/>
      <c r="E83" s="31"/>
      <c r="F83" s="32">
        <f>F72+F82</f>
        <v>1346</v>
      </c>
      <c r="G83" s="32">
        <f t="shared" ref="G83" si="34">G72+G82</f>
        <v>51</v>
      </c>
      <c r="H83" s="32">
        <f t="shared" ref="H83" si="35">H72+H82</f>
        <v>48</v>
      </c>
      <c r="I83" s="32">
        <f t="shared" ref="I83" si="36">I72+I82</f>
        <v>145</v>
      </c>
      <c r="J83" s="32">
        <f t="shared" ref="J83:L83" si="37">J72+J82</f>
        <v>1237</v>
      </c>
      <c r="K83" s="32"/>
      <c r="L83" s="32">
        <f t="shared" si="37"/>
        <v>153.44</v>
      </c>
    </row>
    <row r="84" spans="1:12" ht="15" x14ac:dyDescent="0.2">
      <c r="A84" s="20">
        <v>1</v>
      </c>
      <c r="B84" s="21">
        <v>5</v>
      </c>
      <c r="C84" s="22" t="s">
        <v>20</v>
      </c>
      <c r="D84" s="5" t="s">
        <v>21</v>
      </c>
      <c r="E84" s="39" t="s">
        <v>69</v>
      </c>
      <c r="F84" s="40">
        <v>175</v>
      </c>
      <c r="G84" s="40">
        <v>10</v>
      </c>
      <c r="H84" s="40">
        <v>13</v>
      </c>
      <c r="I84" s="40">
        <v>33</v>
      </c>
      <c r="J84" s="40">
        <v>288</v>
      </c>
      <c r="K84" s="41">
        <v>204</v>
      </c>
      <c r="L84" s="40">
        <v>35.020000000000003</v>
      </c>
    </row>
    <row r="85" spans="1:12" ht="15" x14ac:dyDescent="0.2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">
      <c r="A86" s="23"/>
      <c r="B86" s="15"/>
      <c r="C86" s="11"/>
      <c r="D86" s="7" t="s">
        <v>22</v>
      </c>
      <c r="E86" s="42" t="s">
        <v>70</v>
      </c>
      <c r="F86" s="43">
        <v>200</v>
      </c>
      <c r="G86" s="43">
        <v>4</v>
      </c>
      <c r="H86" s="43">
        <v>3</v>
      </c>
      <c r="I86" s="43">
        <v>27</v>
      </c>
      <c r="J86" s="43">
        <v>151</v>
      </c>
      <c r="K86" s="44">
        <v>328</v>
      </c>
      <c r="L86" s="43">
        <v>16.5</v>
      </c>
    </row>
    <row r="87" spans="1:12" ht="15" x14ac:dyDescent="0.2">
      <c r="A87" s="23"/>
      <c r="B87" s="15"/>
      <c r="C87" s="11"/>
      <c r="D87" s="7" t="s">
        <v>23</v>
      </c>
      <c r="E87" s="42" t="s">
        <v>90</v>
      </c>
      <c r="F87" s="43">
        <v>60</v>
      </c>
      <c r="G87" s="43">
        <v>4</v>
      </c>
      <c r="H87" s="43">
        <v>1</v>
      </c>
      <c r="I87" s="43">
        <v>25</v>
      </c>
      <c r="J87" s="43">
        <v>122</v>
      </c>
      <c r="K87" s="44">
        <v>1091</v>
      </c>
      <c r="L87" s="43">
        <v>4</v>
      </c>
    </row>
    <row r="88" spans="1:12" ht="15" x14ac:dyDescent="0.2">
      <c r="A88" s="23"/>
      <c r="B88" s="15"/>
      <c r="C88" s="11"/>
      <c r="D88" s="7" t="s">
        <v>24</v>
      </c>
      <c r="E88" s="42" t="s">
        <v>91</v>
      </c>
      <c r="F88" s="43">
        <v>100</v>
      </c>
      <c r="G88" s="43">
        <v>1</v>
      </c>
      <c r="H88" s="43">
        <v>0</v>
      </c>
      <c r="I88" s="43">
        <v>8</v>
      </c>
      <c r="J88" s="43">
        <v>35</v>
      </c>
      <c r="K88" s="44">
        <v>338</v>
      </c>
      <c r="L88" s="43">
        <v>21.2</v>
      </c>
    </row>
    <row r="89" spans="1:12" ht="15" x14ac:dyDescent="0.2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 x14ac:dyDescent="0.2">
      <c r="A90" s="23"/>
      <c r="B90" s="15"/>
      <c r="C90" s="11"/>
      <c r="D90" s="6"/>
      <c r="E90" s="42"/>
      <c r="F90" s="43"/>
      <c r="G90" s="43"/>
      <c r="H90" s="43"/>
      <c r="I90" s="43"/>
      <c r="J90" s="43"/>
      <c r="K90" s="44"/>
      <c r="L90" s="43"/>
    </row>
    <row r="91" spans="1:12" ht="15" x14ac:dyDescent="0.2">
      <c r="A91" s="24"/>
      <c r="B91" s="17"/>
      <c r="C91" s="8"/>
      <c r="D91" s="18" t="s">
        <v>33</v>
      </c>
      <c r="E91" s="9"/>
      <c r="F91" s="19">
        <f>SUM(F84:F90)</f>
        <v>535</v>
      </c>
      <c r="G91" s="19">
        <f t="shared" ref="G91" si="38">SUM(G84:G90)</f>
        <v>19</v>
      </c>
      <c r="H91" s="19">
        <f t="shared" ref="H91" si="39">SUM(H84:H90)</f>
        <v>17</v>
      </c>
      <c r="I91" s="19">
        <f t="shared" ref="I91" si="40">SUM(I84:I90)</f>
        <v>93</v>
      </c>
      <c r="J91" s="19">
        <f t="shared" ref="J91:L91" si="41">SUM(J84:J90)</f>
        <v>596</v>
      </c>
      <c r="K91" s="25"/>
      <c r="L91" s="19">
        <f t="shared" si="41"/>
        <v>76.72</v>
      </c>
    </row>
    <row r="92" spans="1:12" ht="15" x14ac:dyDescent="0.2">
      <c r="A92" s="26">
        <f>A84</f>
        <v>1</v>
      </c>
      <c r="B92" s="13">
        <f>B84</f>
        <v>5</v>
      </c>
      <c r="C92" s="10" t="s">
        <v>25</v>
      </c>
      <c r="D92" s="7" t="s">
        <v>26</v>
      </c>
      <c r="E92" s="42" t="s">
        <v>60</v>
      </c>
      <c r="F92" s="43">
        <v>60</v>
      </c>
      <c r="G92" s="43">
        <v>1</v>
      </c>
      <c r="H92" s="43">
        <v>1</v>
      </c>
      <c r="I92" s="43">
        <v>6</v>
      </c>
      <c r="J92" s="43">
        <v>36</v>
      </c>
      <c r="K92" s="44">
        <v>324</v>
      </c>
      <c r="L92" s="43">
        <v>5.3</v>
      </c>
    </row>
    <row r="93" spans="1:12" ht="15" x14ac:dyDescent="0.2">
      <c r="A93" s="23"/>
      <c r="B93" s="15"/>
      <c r="C93" s="11"/>
      <c r="D93" s="7" t="s">
        <v>27</v>
      </c>
      <c r="E93" s="42" t="s">
        <v>46</v>
      </c>
      <c r="F93" s="43">
        <v>200</v>
      </c>
      <c r="G93" s="43">
        <v>4</v>
      </c>
      <c r="H93" s="43">
        <v>4</v>
      </c>
      <c r="I93" s="43">
        <v>15</v>
      </c>
      <c r="J93" s="43">
        <v>110</v>
      </c>
      <c r="K93" s="44">
        <v>102</v>
      </c>
      <c r="L93" s="43">
        <v>8.1999999999999993</v>
      </c>
    </row>
    <row r="94" spans="1:12" ht="15" x14ac:dyDescent="0.2">
      <c r="A94" s="23"/>
      <c r="B94" s="15"/>
      <c r="C94" s="11"/>
      <c r="D94" s="7" t="s">
        <v>28</v>
      </c>
      <c r="E94" s="42" t="s">
        <v>58</v>
      </c>
      <c r="F94" s="43">
        <v>240</v>
      </c>
      <c r="G94" s="43">
        <v>26</v>
      </c>
      <c r="H94" s="43">
        <v>29</v>
      </c>
      <c r="I94" s="43">
        <v>46</v>
      </c>
      <c r="J94" s="43">
        <v>547</v>
      </c>
      <c r="K94" s="44">
        <v>291</v>
      </c>
      <c r="L94" s="43">
        <v>55.07</v>
      </c>
    </row>
    <row r="95" spans="1:12" ht="15" x14ac:dyDescent="0.2">
      <c r="A95" s="23"/>
      <c r="B95" s="15"/>
      <c r="C95" s="11"/>
      <c r="D95" s="7" t="s">
        <v>29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">
      <c r="A96" s="23"/>
      <c r="B96" s="15"/>
      <c r="C96" s="11"/>
      <c r="D96" s="7" t="s">
        <v>30</v>
      </c>
      <c r="E96" s="42" t="s">
        <v>52</v>
      </c>
      <c r="F96" s="43">
        <v>215</v>
      </c>
      <c r="G96" s="43">
        <v>0</v>
      </c>
      <c r="H96" s="43">
        <v>0</v>
      </c>
      <c r="I96" s="43">
        <v>15</v>
      </c>
      <c r="J96" s="43">
        <v>60</v>
      </c>
      <c r="K96" s="44">
        <v>378</v>
      </c>
      <c r="L96" s="43">
        <v>4.1500000000000004</v>
      </c>
    </row>
    <row r="97" spans="1:12" ht="15" x14ac:dyDescent="0.2">
      <c r="A97" s="23"/>
      <c r="B97" s="15"/>
      <c r="C97" s="11"/>
      <c r="D97" s="7" t="s">
        <v>31</v>
      </c>
      <c r="E97" s="42" t="s">
        <v>43</v>
      </c>
      <c r="F97" s="43">
        <v>30</v>
      </c>
      <c r="G97" s="43">
        <v>2</v>
      </c>
      <c r="H97" s="43">
        <v>0</v>
      </c>
      <c r="I97" s="43">
        <v>15</v>
      </c>
      <c r="J97" s="43">
        <v>70</v>
      </c>
      <c r="K97" s="44">
        <v>1091</v>
      </c>
      <c r="L97" s="43">
        <v>2</v>
      </c>
    </row>
    <row r="98" spans="1:12" ht="15" x14ac:dyDescent="0.2">
      <c r="A98" s="23"/>
      <c r="B98" s="15"/>
      <c r="C98" s="11"/>
      <c r="D98" s="7" t="s">
        <v>32</v>
      </c>
      <c r="E98" s="42" t="s">
        <v>45</v>
      </c>
      <c r="F98" s="43">
        <v>30</v>
      </c>
      <c r="G98" s="43">
        <v>2</v>
      </c>
      <c r="H98" s="43">
        <v>0</v>
      </c>
      <c r="I98" s="43">
        <v>10</v>
      </c>
      <c r="J98" s="43">
        <v>51</v>
      </c>
      <c r="K98" s="44">
        <v>1091</v>
      </c>
      <c r="L98" s="43">
        <v>2</v>
      </c>
    </row>
    <row r="99" spans="1:12" ht="15" x14ac:dyDescent="0.2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">
      <c r="A101" s="24"/>
      <c r="B101" s="17"/>
      <c r="C101" s="8"/>
      <c r="D101" s="18" t="s">
        <v>33</v>
      </c>
      <c r="E101" s="9"/>
      <c r="F101" s="19">
        <f>SUM(F92:F100)</f>
        <v>775</v>
      </c>
      <c r="G101" s="19">
        <f t="shared" ref="G101" si="42">SUM(G92:G100)</f>
        <v>35</v>
      </c>
      <c r="H101" s="19">
        <f t="shared" ref="H101" si="43">SUM(H92:H100)</f>
        <v>34</v>
      </c>
      <c r="I101" s="19">
        <f t="shared" ref="I101" si="44">SUM(I92:I100)</f>
        <v>107</v>
      </c>
      <c r="J101" s="19">
        <f t="shared" ref="J101:L101" si="45">SUM(J92:J100)</f>
        <v>874</v>
      </c>
      <c r="K101" s="25"/>
      <c r="L101" s="19">
        <f t="shared" si="45"/>
        <v>76.72</v>
      </c>
    </row>
    <row r="102" spans="1:12" ht="15.75" customHeight="1" x14ac:dyDescent="0.15">
      <c r="A102" s="29">
        <f>A84</f>
        <v>1</v>
      </c>
      <c r="B102" s="30">
        <f>B84</f>
        <v>5</v>
      </c>
      <c r="C102" s="54" t="s">
        <v>4</v>
      </c>
      <c r="D102" s="55"/>
      <c r="E102" s="31"/>
      <c r="F102" s="32">
        <f>F91+F101</f>
        <v>1310</v>
      </c>
      <c r="G102" s="32">
        <f t="shared" ref="G102" si="46">G91+G101</f>
        <v>54</v>
      </c>
      <c r="H102" s="32">
        <f t="shared" ref="H102" si="47">H91+H101</f>
        <v>51</v>
      </c>
      <c r="I102" s="32">
        <f t="shared" ref="I102" si="48">I91+I101</f>
        <v>200</v>
      </c>
      <c r="J102" s="32">
        <f t="shared" ref="J102:L102" si="49">J91+J101</f>
        <v>1470</v>
      </c>
      <c r="K102" s="32"/>
      <c r="L102" s="32">
        <f t="shared" si="49"/>
        <v>153.44</v>
      </c>
    </row>
    <row r="103" spans="1:12" ht="15" x14ac:dyDescent="0.2">
      <c r="A103" s="20">
        <v>2</v>
      </c>
      <c r="B103" s="21">
        <v>1</v>
      </c>
      <c r="C103" s="22" t="s">
        <v>20</v>
      </c>
      <c r="D103" s="5" t="s">
        <v>21</v>
      </c>
      <c r="E103" s="39" t="s">
        <v>82</v>
      </c>
      <c r="F103" s="40">
        <v>170</v>
      </c>
      <c r="G103" s="40">
        <v>12</v>
      </c>
      <c r="H103" s="40">
        <v>9</v>
      </c>
      <c r="I103" s="40">
        <v>43</v>
      </c>
      <c r="J103" s="40">
        <v>397</v>
      </c>
      <c r="K103" s="41">
        <v>224</v>
      </c>
      <c r="L103" s="40">
        <v>52.57</v>
      </c>
    </row>
    <row r="104" spans="1:12" ht="15" x14ac:dyDescent="0.2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">
      <c r="A105" s="23"/>
      <c r="B105" s="15"/>
      <c r="C105" s="11"/>
      <c r="D105" s="7" t="s">
        <v>22</v>
      </c>
      <c r="E105" s="42" t="s">
        <v>52</v>
      </c>
      <c r="F105" s="43">
        <v>215</v>
      </c>
      <c r="G105" s="43">
        <v>0</v>
      </c>
      <c r="H105" s="43">
        <v>0</v>
      </c>
      <c r="I105" s="43">
        <v>15</v>
      </c>
      <c r="J105" s="43">
        <v>60</v>
      </c>
      <c r="K105" s="44">
        <v>377</v>
      </c>
      <c r="L105" s="43">
        <v>4.1500000000000004</v>
      </c>
    </row>
    <row r="106" spans="1:12" ht="15" x14ac:dyDescent="0.2">
      <c r="A106" s="23"/>
      <c r="B106" s="15"/>
      <c r="C106" s="11"/>
      <c r="D106" s="7" t="s">
        <v>23</v>
      </c>
      <c r="E106" s="42" t="s">
        <v>90</v>
      </c>
      <c r="F106" s="43">
        <v>60</v>
      </c>
      <c r="G106" s="43">
        <v>4</v>
      </c>
      <c r="H106" s="43">
        <v>1</v>
      </c>
      <c r="I106" s="43">
        <v>25</v>
      </c>
      <c r="J106" s="43">
        <v>122</v>
      </c>
      <c r="K106" s="44">
        <v>1091</v>
      </c>
      <c r="L106" s="43">
        <v>4</v>
      </c>
    </row>
    <row r="107" spans="1:12" ht="15" x14ac:dyDescent="0.2">
      <c r="A107" s="23"/>
      <c r="B107" s="15"/>
      <c r="C107" s="11"/>
      <c r="D107" s="7" t="s">
        <v>24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">
      <c r="A108" s="23"/>
      <c r="B108" s="15"/>
      <c r="C108" s="11"/>
      <c r="D108" s="6" t="s">
        <v>92</v>
      </c>
      <c r="E108" s="42" t="s">
        <v>84</v>
      </c>
      <c r="F108" s="43">
        <v>55</v>
      </c>
      <c r="G108" s="43">
        <v>3</v>
      </c>
      <c r="H108" s="43">
        <v>18</v>
      </c>
      <c r="I108" s="43">
        <v>27</v>
      </c>
      <c r="J108" s="43">
        <v>275</v>
      </c>
      <c r="K108" s="44"/>
      <c r="L108" s="43">
        <v>16</v>
      </c>
    </row>
    <row r="109" spans="1:12" ht="15" x14ac:dyDescent="0.2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">
      <c r="A111" s="24"/>
      <c r="B111" s="17"/>
      <c r="C111" s="8"/>
      <c r="D111" s="18" t="s">
        <v>33</v>
      </c>
      <c r="E111" s="9"/>
      <c r="F111" s="19">
        <f>SUM(F103:F110)</f>
        <v>500</v>
      </c>
      <c r="G111" s="19">
        <f t="shared" ref="G111:J111" si="50">SUM(G103:G110)</f>
        <v>19</v>
      </c>
      <c r="H111" s="19">
        <f t="shared" si="50"/>
        <v>28</v>
      </c>
      <c r="I111" s="19">
        <f t="shared" si="50"/>
        <v>110</v>
      </c>
      <c r="J111" s="19">
        <f t="shared" si="50"/>
        <v>854</v>
      </c>
      <c r="K111" s="25"/>
      <c r="L111" s="19">
        <f t="shared" ref="L111" si="51">SUM(L103:L110)</f>
        <v>76.72</v>
      </c>
    </row>
    <row r="112" spans="1:12" ht="15" x14ac:dyDescent="0.2">
      <c r="A112" s="26">
        <f>A103</f>
        <v>2</v>
      </c>
      <c r="B112" s="13">
        <f>B103</f>
        <v>1</v>
      </c>
      <c r="C112" s="10" t="s">
        <v>25</v>
      </c>
      <c r="D112" s="7" t="s">
        <v>26</v>
      </c>
      <c r="E112" s="42" t="s">
        <v>71</v>
      </c>
      <c r="F112" s="43">
        <v>60</v>
      </c>
      <c r="G112" s="43">
        <v>1</v>
      </c>
      <c r="H112" s="43">
        <v>0</v>
      </c>
      <c r="I112" s="43">
        <v>4</v>
      </c>
      <c r="J112" s="43">
        <v>18</v>
      </c>
      <c r="K112" s="44">
        <v>70</v>
      </c>
      <c r="L112" s="43">
        <v>8.1999999999999993</v>
      </c>
    </row>
    <row r="113" spans="1:12" ht="15" x14ac:dyDescent="0.2">
      <c r="A113" s="23"/>
      <c r="B113" s="15"/>
      <c r="C113" s="11"/>
      <c r="D113" s="7" t="s">
        <v>27</v>
      </c>
      <c r="E113" s="42" t="s">
        <v>61</v>
      </c>
      <c r="F113" s="43">
        <v>200</v>
      </c>
      <c r="G113" s="43">
        <v>2</v>
      </c>
      <c r="H113" s="43">
        <v>4</v>
      </c>
      <c r="I113" s="43">
        <v>10</v>
      </c>
      <c r="J113" s="43">
        <v>80</v>
      </c>
      <c r="K113" s="44">
        <v>82</v>
      </c>
      <c r="L113" s="43">
        <v>9.8000000000000007</v>
      </c>
    </row>
    <row r="114" spans="1:12" ht="15" x14ac:dyDescent="0.2">
      <c r="A114" s="23"/>
      <c r="B114" s="15"/>
      <c r="C114" s="11"/>
      <c r="D114" s="7" t="s">
        <v>28</v>
      </c>
      <c r="E114" s="42" t="s">
        <v>47</v>
      </c>
      <c r="F114" s="43">
        <v>100</v>
      </c>
      <c r="G114" s="43">
        <v>10</v>
      </c>
      <c r="H114" s="43">
        <v>12</v>
      </c>
      <c r="I114" s="43">
        <v>11</v>
      </c>
      <c r="J114" s="43">
        <v>188</v>
      </c>
      <c r="K114" s="44" t="s">
        <v>48</v>
      </c>
      <c r="L114" s="43">
        <v>39.42</v>
      </c>
    </row>
    <row r="115" spans="1:12" ht="15" x14ac:dyDescent="0.2">
      <c r="A115" s="23"/>
      <c r="B115" s="15"/>
      <c r="C115" s="11"/>
      <c r="D115" s="7" t="s">
        <v>29</v>
      </c>
      <c r="E115" s="42" t="s">
        <v>49</v>
      </c>
      <c r="F115" s="43">
        <v>150</v>
      </c>
      <c r="G115" s="43">
        <v>5</v>
      </c>
      <c r="H115" s="43">
        <v>4</v>
      </c>
      <c r="I115" s="43">
        <v>33</v>
      </c>
      <c r="J115" s="43">
        <v>187</v>
      </c>
      <c r="K115" s="44">
        <v>309</v>
      </c>
      <c r="L115" s="43">
        <v>8.1999999999999993</v>
      </c>
    </row>
    <row r="116" spans="1:12" ht="15" x14ac:dyDescent="0.2">
      <c r="A116" s="23"/>
      <c r="B116" s="15"/>
      <c r="C116" s="11"/>
      <c r="D116" s="7" t="s">
        <v>30</v>
      </c>
      <c r="E116" s="42" t="s">
        <v>57</v>
      </c>
      <c r="F116" s="43">
        <v>200</v>
      </c>
      <c r="G116" s="43">
        <v>0</v>
      </c>
      <c r="H116" s="43">
        <v>0</v>
      </c>
      <c r="I116" s="43">
        <v>31</v>
      </c>
      <c r="J116" s="43">
        <v>125</v>
      </c>
      <c r="K116" s="44">
        <v>349</v>
      </c>
      <c r="L116" s="43">
        <v>7.1</v>
      </c>
    </row>
    <row r="117" spans="1:12" ht="15" x14ac:dyDescent="0.2">
      <c r="A117" s="23"/>
      <c r="B117" s="15"/>
      <c r="C117" s="11"/>
      <c r="D117" s="7" t="s">
        <v>31</v>
      </c>
      <c r="E117" s="42" t="s">
        <v>43</v>
      </c>
      <c r="F117" s="43">
        <v>30</v>
      </c>
      <c r="G117" s="43">
        <v>2</v>
      </c>
      <c r="H117" s="43">
        <v>0</v>
      </c>
      <c r="I117" s="43">
        <v>15</v>
      </c>
      <c r="J117" s="43">
        <v>70</v>
      </c>
      <c r="K117" s="44">
        <v>1091</v>
      </c>
      <c r="L117" s="43">
        <v>2</v>
      </c>
    </row>
    <row r="118" spans="1:12" ht="15" x14ac:dyDescent="0.2">
      <c r="A118" s="23"/>
      <c r="B118" s="15"/>
      <c r="C118" s="11"/>
      <c r="D118" s="7" t="s">
        <v>32</v>
      </c>
      <c r="E118" s="42" t="s">
        <v>45</v>
      </c>
      <c r="F118" s="43">
        <v>30</v>
      </c>
      <c r="G118" s="43">
        <v>2</v>
      </c>
      <c r="H118" s="43">
        <v>0</v>
      </c>
      <c r="I118" s="43">
        <v>10</v>
      </c>
      <c r="J118" s="43">
        <v>51</v>
      </c>
      <c r="K118" s="44">
        <v>1091</v>
      </c>
      <c r="L118" s="43">
        <v>2</v>
      </c>
    </row>
    <row r="119" spans="1:12" ht="15" x14ac:dyDescent="0.2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">
      <c r="A120" s="23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">
      <c r="A121" s="24"/>
      <c r="B121" s="17"/>
      <c r="C121" s="8"/>
      <c r="D121" s="18" t="s">
        <v>33</v>
      </c>
      <c r="E121" s="9"/>
      <c r="F121" s="19">
        <f>SUM(F112:F120)</f>
        <v>770</v>
      </c>
      <c r="G121" s="19">
        <f t="shared" ref="G121:J121" si="52">SUM(G112:G120)</f>
        <v>22</v>
      </c>
      <c r="H121" s="19">
        <f t="shared" si="52"/>
        <v>20</v>
      </c>
      <c r="I121" s="19">
        <f t="shared" si="52"/>
        <v>114</v>
      </c>
      <c r="J121" s="19">
        <f t="shared" si="52"/>
        <v>719</v>
      </c>
      <c r="K121" s="25"/>
      <c r="L121" s="19">
        <f t="shared" ref="L121" si="53">SUM(L112:L120)</f>
        <v>76.72</v>
      </c>
    </row>
    <row r="122" spans="1:12" ht="15" x14ac:dyDescent="0.15">
      <c r="A122" s="29">
        <f>A103</f>
        <v>2</v>
      </c>
      <c r="B122" s="30">
        <f>B103</f>
        <v>1</v>
      </c>
      <c r="C122" s="54" t="s">
        <v>4</v>
      </c>
      <c r="D122" s="55"/>
      <c r="E122" s="31"/>
      <c r="F122" s="32">
        <f>F111+F121</f>
        <v>1270</v>
      </c>
      <c r="G122" s="32">
        <f t="shared" ref="G122" si="54">G111+G121</f>
        <v>41</v>
      </c>
      <c r="H122" s="32">
        <f t="shared" ref="H122" si="55">H111+H121</f>
        <v>48</v>
      </c>
      <c r="I122" s="32">
        <f t="shared" ref="I122" si="56">I111+I121</f>
        <v>224</v>
      </c>
      <c r="J122" s="32">
        <f t="shared" ref="J122:L122" si="57">J111+J121</f>
        <v>1573</v>
      </c>
      <c r="K122" s="32"/>
      <c r="L122" s="32">
        <f t="shared" si="57"/>
        <v>153.44</v>
      </c>
    </row>
    <row r="123" spans="1:12" ht="15" x14ac:dyDescent="0.2">
      <c r="A123" s="14">
        <v>2</v>
      </c>
      <c r="B123" s="15">
        <v>2</v>
      </c>
      <c r="C123" s="22" t="s">
        <v>20</v>
      </c>
      <c r="D123" s="5" t="s">
        <v>21</v>
      </c>
      <c r="E123" s="39" t="s">
        <v>65</v>
      </c>
      <c r="F123" s="40">
        <v>159</v>
      </c>
      <c r="G123" s="40">
        <v>16</v>
      </c>
      <c r="H123" s="40">
        <v>17</v>
      </c>
      <c r="I123" s="40">
        <v>3</v>
      </c>
      <c r="J123" s="40">
        <v>240</v>
      </c>
      <c r="K123" s="41">
        <v>210</v>
      </c>
      <c r="L123" s="40">
        <v>50.15</v>
      </c>
    </row>
    <row r="124" spans="1:12" ht="15" x14ac:dyDescent="0.2">
      <c r="A124" s="14"/>
      <c r="B124" s="15"/>
      <c r="C124" s="11"/>
      <c r="D124" s="6" t="s">
        <v>26</v>
      </c>
      <c r="E124" s="42" t="s">
        <v>66</v>
      </c>
      <c r="F124" s="43">
        <v>60</v>
      </c>
      <c r="G124" s="43">
        <v>0</v>
      </c>
      <c r="H124" s="43">
        <v>4</v>
      </c>
      <c r="I124" s="43">
        <v>4</v>
      </c>
      <c r="J124" s="43">
        <v>54</v>
      </c>
      <c r="K124" s="44">
        <v>73</v>
      </c>
      <c r="L124" s="43">
        <v>10.6</v>
      </c>
    </row>
    <row r="125" spans="1:12" ht="15" x14ac:dyDescent="0.2">
      <c r="A125" s="14"/>
      <c r="B125" s="15"/>
      <c r="C125" s="11"/>
      <c r="D125" s="7" t="s">
        <v>22</v>
      </c>
      <c r="E125" s="42" t="s">
        <v>52</v>
      </c>
      <c r="F125" s="43">
        <v>215</v>
      </c>
      <c r="G125" s="43">
        <v>0</v>
      </c>
      <c r="H125" s="43">
        <v>0</v>
      </c>
      <c r="I125" s="43">
        <v>15</v>
      </c>
      <c r="J125" s="43">
        <v>60</v>
      </c>
      <c r="K125" s="44">
        <v>378</v>
      </c>
      <c r="L125" s="43">
        <v>4.1500000000000004</v>
      </c>
    </row>
    <row r="126" spans="1:12" ht="15" x14ac:dyDescent="0.2">
      <c r="A126" s="14"/>
      <c r="B126" s="15"/>
      <c r="C126" s="11"/>
      <c r="D126" s="7" t="s">
        <v>23</v>
      </c>
      <c r="E126" s="42" t="s">
        <v>90</v>
      </c>
      <c r="F126" s="43">
        <v>60</v>
      </c>
      <c r="G126" s="43">
        <v>4</v>
      </c>
      <c r="H126" s="43">
        <v>1</v>
      </c>
      <c r="I126" s="43">
        <v>25</v>
      </c>
      <c r="J126" s="43">
        <v>122</v>
      </c>
      <c r="K126" s="44">
        <v>1091</v>
      </c>
      <c r="L126" s="43">
        <v>4</v>
      </c>
    </row>
    <row r="127" spans="1:12" ht="15" x14ac:dyDescent="0.2">
      <c r="A127" s="14"/>
      <c r="B127" s="15"/>
      <c r="C127" s="11"/>
      <c r="D127" s="7" t="s">
        <v>24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">
      <c r="A128" s="14"/>
      <c r="B128" s="15"/>
      <c r="C128" s="11"/>
      <c r="D128" s="6" t="s">
        <v>53</v>
      </c>
      <c r="E128" s="42" t="s">
        <v>78</v>
      </c>
      <c r="F128" s="43">
        <v>10</v>
      </c>
      <c r="G128" s="43">
        <v>0</v>
      </c>
      <c r="H128" s="43">
        <v>7</v>
      </c>
      <c r="I128" s="43">
        <v>0</v>
      </c>
      <c r="J128" s="43">
        <v>66</v>
      </c>
      <c r="K128" s="44">
        <v>14</v>
      </c>
      <c r="L128" s="43">
        <v>7.82</v>
      </c>
    </row>
    <row r="129" spans="1:12" ht="15" x14ac:dyDescent="0.2">
      <c r="A129" s="14"/>
      <c r="B129" s="15"/>
      <c r="C129" s="11"/>
      <c r="D129" s="6"/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">
      <c r="A130" s="16"/>
      <c r="B130" s="17"/>
      <c r="C130" s="8"/>
      <c r="D130" s="18" t="s">
        <v>33</v>
      </c>
      <c r="E130" s="9"/>
      <c r="F130" s="19">
        <f>SUM(F123:F129)</f>
        <v>504</v>
      </c>
      <c r="G130" s="19">
        <f t="shared" ref="G130:J130" si="58">SUM(G123:G129)</f>
        <v>20</v>
      </c>
      <c r="H130" s="19">
        <f t="shared" si="58"/>
        <v>29</v>
      </c>
      <c r="I130" s="19">
        <f t="shared" si="58"/>
        <v>47</v>
      </c>
      <c r="J130" s="19">
        <f t="shared" si="58"/>
        <v>542</v>
      </c>
      <c r="K130" s="25"/>
      <c r="L130" s="19">
        <f t="shared" ref="L130" si="59">SUM(L123:L129)</f>
        <v>76.72</v>
      </c>
    </row>
    <row r="131" spans="1:12" ht="15" x14ac:dyDescent="0.2">
      <c r="A131" s="13">
        <f>A123</f>
        <v>2</v>
      </c>
      <c r="B131" s="13">
        <f>B123</f>
        <v>2</v>
      </c>
      <c r="C131" s="10" t="s">
        <v>25</v>
      </c>
      <c r="D131" s="7" t="s">
        <v>26</v>
      </c>
      <c r="E131" s="42" t="s">
        <v>59</v>
      </c>
      <c r="F131" s="43">
        <v>60</v>
      </c>
      <c r="G131" s="43">
        <v>1</v>
      </c>
      <c r="H131" s="43">
        <v>0</v>
      </c>
      <c r="I131" s="43">
        <v>2</v>
      </c>
      <c r="J131" s="43">
        <v>11</v>
      </c>
      <c r="K131" s="44">
        <v>70</v>
      </c>
      <c r="L131" s="43">
        <v>7.8</v>
      </c>
    </row>
    <row r="132" spans="1:12" ht="15" x14ac:dyDescent="0.2">
      <c r="A132" s="14"/>
      <c r="B132" s="15"/>
      <c r="C132" s="11"/>
      <c r="D132" s="7" t="s">
        <v>27</v>
      </c>
      <c r="E132" s="42" t="s">
        <v>67</v>
      </c>
      <c r="F132" s="43">
        <v>200</v>
      </c>
      <c r="G132" s="43">
        <v>2</v>
      </c>
      <c r="H132" s="43">
        <v>3</v>
      </c>
      <c r="I132" s="43">
        <v>12</v>
      </c>
      <c r="J132" s="43">
        <v>93</v>
      </c>
      <c r="K132" s="44">
        <v>101</v>
      </c>
      <c r="L132" s="43">
        <v>8.1999999999999993</v>
      </c>
    </row>
    <row r="133" spans="1:12" ht="15" x14ac:dyDescent="0.2">
      <c r="A133" s="14"/>
      <c r="B133" s="15"/>
      <c r="C133" s="11"/>
      <c r="D133" s="7" t="s">
        <v>28</v>
      </c>
      <c r="E133" s="42" t="s">
        <v>72</v>
      </c>
      <c r="F133" s="43">
        <v>100</v>
      </c>
      <c r="G133" s="43">
        <v>10</v>
      </c>
      <c r="H133" s="43">
        <v>8</v>
      </c>
      <c r="I133" s="43">
        <v>9</v>
      </c>
      <c r="J133" s="43">
        <v>225</v>
      </c>
      <c r="K133" s="44" t="s">
        <v>73</v>
      </c>
      <c r="L133" s="43">
        <v>29.82</v>
      </c>
    </row>
    <row r="134" spans="1:12" ht="15" x14ac:dyDescent="0.2">
      <c r="A134" s="14"/>
      <c r="B134" s="15"/>
      <c r="C134" s="11"/>
      <c r="D134" s="7" t="s">
        <v>29</v>
      </c>
      <c r="E134" s="42" t="s">
        <v>68</v>
      </c>
      <c r="F134" s="43">
        <v>150</v>
      </c>
      <c r="G134" s="43">
        <v>3</v>
      </c>
      <c r="H134" s="43">
        <v>4</v>
      </c>
      <c r="I134" s="43">
        <v>20</v>
      </c>
      <c r="J134" s="43">
        <v>131</v>
      </c>
      <c r="K134" s="44">
        <v>312</v>
      </c>
      <c r="L134" s="43">
        <v>16.7</v>
      </c>
    </row>
    <row r="135" spans="1:12" ht="15" x14ac:dyDescent="0.2">
      <c r="A135" s="14"/>
      <c r="B135" s="15"/>
      <c r="C135" s="11"/>
      <c r="D135" s="7" t="s">
        <v>30</v>
      </c>
      <c r="E135" s="42" t="s">
        <v>50</v>
      </c>
      <c r="F135" s="43">
        <v>200</v>
      </c>
      <c r="G135" s="43">
        <v>0</v>
      </c>
      <c r="H135" s="43">
        <v>0</v>
      </c>
      <c r="I135" s="43">
        <v>27</v>
      </c>
      <c r="J135" s="43">
        <v>112</v>
      </c>
      <c r="K135" s="44">
        <v>342</v>
      </c>
      <c r="L135" s="43">
        <v>10.199999999999999</v>
      </c>
    </row>
    <row r="136" spans="1:12" ht="15" x14ac:dyDescent="0.2">
      <c r="A136" s="14"/>
      <c r="B136" s="15"/>
      <c r="C136" s="11"/>
      <c r="D136" s="7" t="s">
        <v>31</v>
      </c>
      <c r="E136" s="42" t="s">
        <v>43</v>
      </c>
      <c r="F136" s="43">
        <v>30</v>
      </c>
      <c r="G136" s="43">
        <v>2</v>
      </c>
      <c r="H136" s="43">
        <v>0</v>
      </c>
      <c r="I136" s="43">
        <v>15</v>
      </c>
      <c r="J136" s="43">
        <v>70</v>
      </c>
      <c r="K136" s="44">
        <v>1091</v>
      </c>
      <c r="L136" s="43">
        <v>2</v>
      </c>
    </row>
    <row r="137" spans="1:12" ht="15" x14ac:dyDescent="0.2">
      <c r="A137" s="14"/>
      <c r="B137" s="15"/>
      <c r="C137" s="11"/>
      <c r="D137" s="7" t="s">
        <v>32</v>
      </c>
      <c r="E137" s="42" t="s">
        <v>45</v>
      </c>
      <c r="F137" s="43">
        <v>30</v>
      </c>
      <c r="G137" s="43">
        <v>2</v>
      </c>
      <c r="H137" s="43">
        <v>0</v>
      </c>
      <c r="I137" s="43">
        <v>10</v>
      </c>
      <c r="J137" s="43">
        <v>51</v>
      </c>
      <c r="K137" s="44">
        <v>1091</v>
      </c>
      <c r="L137" s="43">
        <v>2</v>
      </c>
    </row>
    <row r="138" spans="1:12" ht="15" x14ac:dyDescent="0.2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">
      <c r="A139" s="14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">
      <c r="A140" s="16"/>
      <c r="B140" s="17"/>
      <c r="C140" s="8"/>
      <c r="D140" s="18" t="s">
        <v>33</v>
      </c>
      <c r="E140" s="9"/>
      <c r="F140" s="19">
        <f>SUM(F131:F139)</f>
        <v>770</v>
      </c>
      <c r="G140" s="19">
        <f t="shared" ref="G140:J140" si="60">SUM(G131:G139)</f>
        <v>20</v>
      </c>
      <c r="H140" s="19">
        <f t="shared" si="60"/>
        <v>15</v>
      </c>
      <c r="I140" s="19">
        <f t="shared" si="60"/>
        <v>95</v>
      </c>
      <c r="J140" s="19">
        <f t="shared" si="60"/>
        <v>693</v>
      </c>
      <c r="K140" s="25"/>
      <c r="L140" s="19">
        <f t="shared" ref="L140" si="61">SUM(L131:L139)</f>
        <v>76.72</v>
      </c>
    </row>
    <row r="141" spans="1:12" ht="15" x14ac:dyDescent="0.15">
      <c r="A141" s="33">
        <f>A123</f>
        <v>2</v>
      </c>
      <c r="B141" s="33">
        <f>B123</f>
        <v>2</v>
      </c>
      <c r="C141" s="54" t="s">
        <v>4</v>
      </c>
      <c r="D141" s="55"/>
      <c r="E141" s="31"/>
      <c r="F141" s="32">
        <f>F130+F140</f>
        <v>1274</v>
      </c>
      <c r="G141" s="32">
        <f t="shared" ref="G141" si="62">G130+G140</f>
        <v>40</v>
      </c>
      <c r="H141" s="32">
        <f t="shared" ref="H141" si="63">H130+H140</f>
        <v>44</v>
      </c>
      <c r="I141" s="32">
        <f t="shared" ref="I141" si="64">I130+I140</f>
        <v>142</v>
      </c>
      <c r="J141" s="32">
        <f t="shared" ref="J141:L141" si="65">J130+J140</f>
        <v>1235</v>
      </c>
      <c r="K141" s="32"/>
      <c r="L141" s="32">
        <f t="shared" si="65"/>
        <v>153.44</v>
      </c>
    </row>
    <row r="142" spans="1:12" ht="28" x14ac:dyDescent="0.2">
      <c r="A142" s="20">
        <v>2</v>
      </c>
      <c r="B142" s="21">
        <v>3</v>
      </c>
      <c r="C142" s="22" t="s">
        <v>20</v>
      </c>
      <c r="D142" s="5" t="s">
        <v>21</v>
      </c>
      <c r="E142" s="39" t="s">
        <v>74</v>
      </c>
      <c r="F142" s="40">
        <v>220</v>
      </c>
      <c r="G142" s="40">
        <v>6</v>
      </c>
      <c r="H142" s="40">
        <v>9</v>
      </c>
      <c r="I142" s="40">
        <v>40</v>
      </c>
      <c r="J142" s="40">
        <v>265</v>
      </c>
      <c r="K142" s="41">
        <v>173</v>
      </c>
      <c r="L142" s="40">
        <v>30.42</v>
      </c>
    </row>
    <row r="143" spans="1:12" ht="15" x14ac:dyDescent="0.2">
      <c r="A143" s="23"/>
      <c r="B143" s="15"/>
      <c r="C143" s="11"/>
      <c r="D143" s="6" t="s">
        <v>53</v>
      </c>
      <c r="E143" s="42" t="s">
        <v>42</v>
      </c>
      <c r="F143" s="43">
        <v>20</v>
      </c>
      <c r="G143" s="43">
        <v>5</v>
      </c>
      <c r="H143" s="43">
        <v>6</v>
      </c>
      <c r="I143" s="43">
        <v>0</v>
      </c>
      <c r="J143" s="43">
        <v>72</v>
      </c>
      <c r="K143" s="44">
        <v>15</v>
      </c>
      <c r="L143" s="43">
        <v>18.649999999999999</v>
      </c>
    </row>
    <row r="144" spans="1:12" ht="15" x14ac:dyDescent="0.2">
      <c r="A144" s="23"/>
      <c r="B144" s="15"/>
      <c r="C144" s="11"/>
      <c r="D144" s="7" t="s">
        <v>22</v>
      </c>
      <c r="E144" s="42"/>
      <c r="F144" s="43"/>
      <c r="G144" s="43"/>
      <c r="H144" s="43"/>
      <c r="I144" s="43"/>
      <c r="J144" s="43"/>
      <c r="K144" s="44"/>
      <c r="L144" s="43"/>
    </row>
    <row r="145" spans="1:12" ht="15.75" customHeight="1" x14ac:dyDescent="0.2">
      <c r="A145" s="23"/>
      <c r="B145" s="15"/>
      <c r="C145" s="11"/>
      <c r="D145" s="7" t="s">
        <v>23</v>
      </c>
      <c r="E145" s="42" t="s">
        <v>90</v>
      </c>
      <c r="F145" s="43">
        <v>60</v>
      </c>
      <c r="G145" s="43">
        <v>4</v>
      </c>
      <c r="H145" s="43">
        <v>1</v>
      </c>
      <c r="I145" s="43">
        <v>25</v>
      </c>
      <c r="J145" s="43">
        <v>122</v>
      </c>
      <c r="K145" s="44">
        <v>1091</v>
      </c>
      <c r="L145" s="43">
        <v>4</v>
      </c>
    </row>
    <row r="146" spans="1:12" ht="15" x14ac:dyDescent="0.2">
      <c r="A146" s="23"/>
      <c r="B146" s="15"/>
      <c r="C146" s="11"/>
      <c r="D146" s="7" t="s">
        <v>24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">
      <c r="A147" s="23"/>
      <c r="B147" s="15"/>
      <c r="C147" s="11"/>
      <c r="D147" s="6" t="s">
        <v>30</v>
      </c>
      <c r="E147" s="42" t="s">
        <v>44</v>
      </c>
      <c r="F147" s="43">
        <v>200</v>
      </c>
      <c r="G147" s="43">
        <v>1</v>
      </c>
      <c r="H147" s="43">
        <v>0</v>
      </c>
      <c r="I147" s="43">
        <v>24</v>
      </c>
      <c r="J147" s="43">
        <v>102</v>
      </c>
      <c r="K147" s="44">
        <v>389</v>
      </c>
      <c r="L147" s="43">
        <v>23.65</v>
      </c>
    </row>
    <row r="148" spans="1:12" ht="15" x14ac:dyDescent="0.2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">
      <c r="A149" s="23"/>
      <c r="B149" s="15"/>
      <c r="C149" s="11"/>
      <c r="D149" s="6"/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">
      <c r="A150" s="24"/>
      <c r="B150" s="17"/>
      <c r="C150" s="8"/>
      <c r="D150" s="18" t="s">
        <v>33</v>
      </c>
      <c r="E150" s="9"/>
      <c r="F150" s="19">
        <f>SUM(F142:F149)</f>
        <v>500</v>
      </c>
      <c r="G150" s="19">
        <f t="shared" ref="G150:J150" si="66">SUM(G142:G149)</f>
        <v>16</v>
      </c>
      <c r="H150" s="19">
        <f t="shared" si="66"/>
        <v>16</v>
      </c>
      <c r="I150" s="19">
        <f t="shared" si="66"/>
        <v>89</v>
      </c>
      <c r="J150" s="19">
        <f t="shared" si="66"/>
        <v>561</v>
      </c>
      <c r="K150" s="25"/>
      <c r="L150" s="19">
        <f t="shared" ref="L150" si="67">SUM(L142:L149)</f>
        <v>76.72</v>
      </c>
    </row>
    <row r="151" spans="1:12" ht="15" x14ac:dyDescent="0.2">
      <c r="A151" s="26">
        <f>A142</f>
        <v>2</v>
      </c>
      <c r="B151" s="13">
        <f>B142</f>
        <v>3</v>
      </c>
      <c r="C151" s="10" t="s">
        <v>25</v>
      </c>
      <c r="D151" s="7" t="s">
        <v>26</v>
      </c>
      <c r="E151" s="42" t="s">
        <v>60</v>
      </c>
      <c r="F151" s="43">
        <v>60</v>
      </c>
      <c r="G151" s="43">
        <v>1</v>
      </c>
      <c r="H151" s="43">
        <v>1</v>
      </c>
      <c r="I151" s="43">
        <v>6</v>
      </c>
      <c r="J151" s="43">
        <v>36</v>
      </c>
      <c r="K151" s="44">
        <v>324</v>
      </c>
      <c r="L151" s="43">
        <v>5.3</v>
      </c>
    </row>
    <row r="152" spans="1:12" ht="15" x14ac:dyDescent="0.2">
      <c r="A152" s="23"/>
      <c r="B152" s="15"/>
      <c r="C152" s="11"/>
      <c r="D152" s="7" t="s">
        <v>27</v>
      </c>
      <c r="E152" s="42" t="s">
        <v>54</v>
      </c>
      <c r="F152" s="43">
        <v>200</v>
      </c>
      <c r="G152" s="43">
        <v>2</v>
      </c>
      <c r="H152" s="43">
        <v>3</v>
      </c>
      <c r="I152" s="43">
        <v>15</v>
      </c>
      <c r="J152" s="43">
        <v>92</v>
      </c>
      <c r="K152" s="44">
        <v>103</v>
      </c>
      <c r="L152" s="43">
        <v>8.1999999999999993</v>
      </c>
    </row>
    <row r="153" spans="1:12" ht="15" x14ac:dyDescent="0.2">
      <c r="A153" s="23"/>
      <c r="B153" s="15"/>
      <c r="C153" s="11"/>
      <c r="D153" s="7" t="s">
        <v>28</v>
      </c>
      <c r="E153" s="42" t="s">
        <v>93</v>
      </c>
      <c r="F153" s="43">
        <v>100</v>
      </c>
      <c r="G153" s="43">
        <v>10</v>
      </c>
      <c r="H153" s="43">
        <v>13</v>
      </c>
      <c r="I153" s="43">
        <v>17</v>
      </c>
      <c r="J153" s="43">
        <v>187</v>
      </c>
      <c r="K153" s="44" t="s">
        <v>63</v>
      </c>
      <c r="L153" s="43">
        <v>39.770000000000003</v>
      </c>
    </row>
    <row r="154" spans="1:12" ht="15" x14ac:dyDescent="0.2">
      <c r="A154" s="23"/>
      <c r="B154" s="15"/>
      <c r="C154" s="11"/>
      <c r="D154" s="7" t="s">
        <v>29</v>
      </c>
      <c r="E154" s="42" t="s">
        <v>75</v>
      </c>
      <c r="F154" s="43">
        <v>150</v>
      </c>
      <c r="G154" s="43">
        <v>4</v>
      </c>
      <c r="H154" s="43">
        <v>4</v>
      </c>
      <c r="I154" s="43">
        <v>36</v>
      </c>
      <c r="J154" s="43">
        <v>190</v>
      </c>
      <c r="K154" s="44">
        <v>305</v>
      </c>
      <c r="L154" s="43">
        <v>15.3</v>
      </c>
    </row>
    <row r="155" spans="1:12" ht="15" x14ac:dyDescent="0.2">
      <c r="A155" s="23"/>
      <c r="B155" s="15"/>
      <c r="C155" s="11"/>
      <c r="D155" s="7" t="s">
        <v>30</v>
      </c>
      <c r="E155" s="42" t="s">
        <v>52</v>
      </c>
      <c r="F155" s="43">
        <v>215</v>
      </c>
      <c r="G155" s="43">
        <v>0</v>
      </c>
      <c r="H155" s="43">
        <v>0</v>
      </c>
      <c r="I155" s="43">
        <v>15</v>
      </c>
      <c r="J155" s="43">
        <v>60</v>
      </c>
      <c r="K155" s="44">
        <v>377</v>
      </c>
      <c r="L155" s="43">
        <v>4.1500000000000004</v>
      </c>
    </row>
    <row r="156" spans="1:12" ht="15" x14ac:dyDescent="0.2">
      <c r="A156" s="23"/>
      <c r="B156" s="15"/>
      <c r="C156" s="11"/>
      <c r="D156" s="7" t="s">
        <v>31</v>
      </c>
      <c r="E156" s="42" t="s">
        <v>43</v>
      </c>
      <c r="F156" s="43">
        <v>30</v>
      </c>
      <c r="G156" s="43">
        <v>2</v>
      </c>
      <c r="H156" s="43">
        <v>0</v>
      </c>
      <c r="I156" s="43">
        <v>15</v>
      </c>
      <c r="J156" s="43">
        <v>70</v>
      </c>
      <c r="K156" s="44">
        <v>1091</v>
      </c>
      <c r="L156" s="43">
        <v>2</v>
      </c>
    </row>
    <row r="157" spans="1:12" ht="15" x14ac:dyDescent="0.2">
      <c r="A157" s="23"/>
      <c r="B157" s="15"/>
      <c r="C157" s="11"/>
      <c r="D157" s="7" t="s">
        <v>32</v>
      </c>
      <c r="E157" s="42" t="s">
        <v>45</v>
      </c>
      <c r="F157" s="43">
        <v>30</v>
      </c>
      <c r="G157" s="43">
        <v>2</v>
      </c>
      <c r="H157" s="43">
        <v>0</v>
      </c>
      <c r="I157" s="43">
        <v>10</v>
      </c>
      <c r="J157" s="43">
        <v>51</v>
      </c>
      <c r="K157" s="44">
        <v>1091</v>
      </c>
      <c r="L157" s="43">
        <v>2</v>
      </c>
    </row>
    <row r="158" spans="1:12" ht="15" x14ac:dyDescent="0.2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">
      <c r="A160" s="24"/>
      <c r="B160" s="17"/>
      <c r="C160" s="8"/>
      <c r="D160" s="18" t="s">
        <v>33</v>
      </c>
      <c r="E160" s="9"/>
      <c r="F160" s="19">
        <f>SUM(F151:F159)</f>
        <v>785</v>
      </c>
      <c r="G160" s="19">
        <f t="shared" ref="G160:J160" si="68">SUM(G151:G159)</f>
        <v>21</v>
      </c>
      <c r="H160" s="19">
        <f t="shared" si="68"/>
        <v>21</v>
      </c>
      <c r="I160" s="19">
        <f t="shared" si="68"/>
        <v>114</v>
      </c>
      <c r="J160" s="19">
        <f t="shared" si="68"/>
        <v>686</v>
      </c>
      <c r="K160" s="25"/>
      <c r="L160" s="19">
        <f t="shared" ref="L160" si="69">SUM(L151:L159)</f>
        <v>76.720000000000013</v>
      </c>
    </row>
    <row r="161" spans="1:12" ht="15" x14ac:dyDescent="0.15">
      <c r="A161" s="29">
        <f>A142</f>
        <v>2</v>
      </c>
      <c r="B161" s="30">
        <f>B142</f>
        <v>3</v>
      </c>
      <c r="C161" s="54" t="s">
        <v>4</v>
      </c>
      <c r="D161" s="55"/>
      <c r="E161" s="31"/>
      <c r="F161" s="32">
        <f>F150+F160</f>
        <v>1285</v>
      </c>
      <c r="G161" s="32">
        <f t="shared" ref="G161" si="70">G150+G160</f>
        <v>37</v>
      </c>
      <c r="H161" s="32">
        <f t="shared" ref="H161" si="71">H150+H160</f>
        <v>37</v>
      </c>
      <c r="I161" s="32">
        <f t="shared" ref="I161" si="72">I150+I160</f>
        <v>203</v>
      </c>
      <c r="J161" s="32">
        <f t="shared" ref="J161:L161" si="73">J150+J160</f>
        <v>1247</v>
      </c>
      <c r="K161" s="32"/>
      <c r="L161" s="32">
        <f t="shared" si="73"/>
        <v>153.44</v>
      </c>
    </row>
    <row r="162" spans="1:12" ht="15" x14ac:dyDescent="0.2">
      <c r="A162" s="20">
        <v>2</v>
      </c>
      <c r="B162" s="21">
        <v>4</v>
      </c>
      <c r="C162" s="22" t="s">
        <v>20</v>
      </c>
      <c r="D162" s="5" t="s">
        <v>21</v>
      </c>
      <c r="E162" s="39" t="s">
        <v>94</v>
      </c>
      <c r="F162" s="40">
        <v>210</v>
      </c>
      <c r="G162" s="40">
        <v>6</v>
      </c>
      <c r="H162" s="40">
        <v>11</v>
      </c>
      <c r="I162" s="40">
        <v>34</v>
      </c>
      <c r="J162" s="40">
        <v>260</v>
      </c>
      <c r="K162" s="41">
        <v>181</v>
      </c>
      <c r="L162" s="40">
        <v>31.67</v>
      </c>
    </row>
    <row r="163" spans="1:12" ht="15" x14ac:dyDescent="0.2">
      <c r="A163" s="23"/>
      <c r="B163" s="15"/>
      <c r="C163" s="11"/>
      <c r="D163" s="6" t="s">
        <v>53</v>
      </c>
      <c r="E163" s="42" t="s">
        <v>42</v>
      </c>
      <c r="F163" s="43">
        <v>15</v>
      </c>
      <c r="G163" s="43">
        <v>4</v>
      </c>
      <c r="H163" s="43">
        <v>5</v>
      </c>
      <c r="I163" s="43">
        <v>0</v>
      </c>
      <c r="J163" s="43">
        <v>54</v>
      </c>
      <c r="K163" s="44">
        <v>15</v>
      </c>
      <c r="L163" s="43">
        <v>18.3</v>
      </c>
    </row>
    <row r="164" spans="1:12" ht="15" x14ac:dyDescent="0.2">
      <c r="A164" s="23"/>
      <c r="B164" s="15"/>
      <c r="C164" s="11"/>
      <c r="D164" s="7" t="s">
        <v>22</v>
      </c>
      <c r="E164" s="42" t="s">
        <v>52</v>
      </c>
      <c r="F164" s="43">
        <v>215</v>
      </c>
      <c r="G164" s="43">
        <v>0</v>
      </c>
      <c r="H164" s="43">
        <v>0</v>
      </c>
      <c r="I164" s="43">
        <v>15</v>
      </c>
      <c r="J164" s="43">
        <v>60</v>
      </c>
      <c r="K164" s="44">
        <v>377</v>
      </c>
      <c r="L164" s="43">
        <v>4.1500000000000004</v>
      </c>
    </row>
    <row r="165" spans="1:12" ht="15" x14ac:dyDescent="0.2">
      <c r="A165" s="23"/>
      <c r="B165" s="15"/>
      <c r="C165" s="11"/>
      <c r="D165" s="7" t="s">
        <v>23</v>
      </c>
      <c r="E165" s="42" t="s">
        <v>43</v>
      </c>
      <c r="F165" s="43">
        <v>30</v>
      </c>
      <c r="G165" s="43">
        <v>2</v>
      </c>
      <c r="H165" s="43">
        <v>0</v>
      </c>
      <c r="I165" s="43">
        <v>15</v>
      </c>
      <c r="J165" s="43">
        <v>70</v>
      </c>
      <c r="K165" s="44">
        <v>1091</v>
      </c>
      <c r="L165" s="43">
        <v>2</v>
      </c>
    </row>
    <row r="166" spans="1:12" ht="15" x14ac:dyDescent="0.2">
      <c r="A166" s="23"/>
      <c r="B166" s="15"/>
      <c r="C166" s="11"/>
      <c r="D166" s="7" t="s">
        <v>24</v>
      </c>
      <c r="E166" s="42" t="s">
        <v>95</v>
      </c>
      <c r="F166" s="43">
        <v>100</v>
      </c>
      <c r="G166" s="43">
        <v>0</v>
      </c>
      <c r="H166" s="43">
        <v>0</v>
      </c>
      <c r="I166" s="43">
        <v>13</v>
      </c>
      <c r="J166" s="43">
        <v>52</v>
      </c>
      <c r="K166" s="44">
        <v>341</v>
      </c>
      <c r="L166" s="43">
        <v>15.5</v>
      </c>
    </row>
    <row r="167" spans="1:12" ht="15" x14ac:dyDescent="0.2">
      <c r="A167" s="23"/>
      <c r="B167" s="15"/>
      <c r="C167" s="11"/>
      <c r="D167" s="6" t="s">
        <v>53</v>
      </c>
      <c r="E167" s="42" t="s">
        <v>78</v>
      </c>
      <c r="F167" s="43">
        <v>5</v>
      </c>
      <c r="G167" s="43">
        <v>0</v>
      </c>
      <c r="H167" s="43">
        <v>4</v>
      </c>
      <c r="I167" s="43">
        <v>0</v>
      </c>
      <c r="J167" s="43">
        <v>33</v>
      </c>
      <c r="K167" s="44">
        <v>14</v>
      </c>
      <c r="L167" s="43">
        <v>5.0999999999999996</v>
      </c>
    </row>
    <row r="168" spans="1:12" ht="15" x14ac:dyDescent="0.2">
      <c r="A168" s="23"/>
      <c r="B168" s="15"/>
      <c r="C168" s="11"/>
      <c r="D168" s="6"/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">
      <c r="A169" s="24"/>
      <c r="B169" s="17"/>
      <c r="C169" s="8"/>
      <c r="D169" s="18" t="s">
        <v>33</v>
      </c>
      <c r="E169" s="9"/>
      <c r="F169" s="19">
        <f>SUM(F162:F168)</f>
        <v>575</v>
      </c>
      <c r="G169" s="19">
        <f t="shared" ref="G169:J169" si="74">SUM(G162:G168)</f>
        <v>12</v>
      </c>
      <c r="H169" s="19">
        <f t="shared" si="74"/>
        <v>20</v>
      </c>
      <c r="I169" s="19">
        <f t="shared" si="74"/>
        <v>77</v>
      </c>
      <c r="J169" s="19">
        <f t="shared" si="74"/>
        <v>529</v>
      </c>
      <c r="K169" s="25"/>
      <c r="L169" s="19">
        <f t="shared" ref="L169" si="75">SUM(L162:L168)</f>
        <v>76.72</v>
      </c>
    </row>
    <row r="170" spans="1:12" ht="15" x14ac:dyDescent="0.2">
      <c r="A170" s="26">
        <f>A162</f>
        <v>2</v>
      </c>
      <c r="B170" s="13">
        <f>B162</f>
        <v>4</v>
      </c>
      <c r="C170" s="10" t="s">
        <v>25</v>
      </c>
      <c r="D170" s="7" t="s">
        <v>26</v>
      </c>
      <c r="E170" s="42" t="s">
        <v>59</v>
      </c>
      <c r="F170" s="43">
        <v>60</v>
      </c>
      <c r="G170" s="43">
        <v>1</v>
      </c>
      <c r="H170" s="43">
        <v>0</v>
      </c>
      <c r="I170" s="43">
        <v>2</v>
      </c>
      <c r="J170" s="43">
        <v>11</v>
      </c>
      <c r="K170" s="44">
        <v>70</v>
      </c>
      <c r="L170" s="43">
        <v>7.8</v>
      </c>
    </row>
    <row r="171" spans="1:12" ht="15" x14ac:dyDescent="0.2">
      <c r="A171" s="23"/>
      <c r="B171" s="15"/>
      <c r="C171" s="11"/>
      <c r="D171" s="7" t="s">
        <v>27</v>
      </c>
      <c r="E171" s="42" t="s">
        <v>96</v>
      </c>
      <c r="F171" s="43">
        <v>200</v>
      </c>
      <c r="G171" s="43">
        <v>4</v>
      </c>
      <c r="H171" s="43">
        <v>4</v>
      </c>
      <c r="I171" s="43">
        <v>15</v>
      </c>
      <c r="J171" s="43">
        <v>110</v>
      </c>
      <c r="K171" s="44">
        <v>102</v>
      </c>
      <c r="L171" s="43">
        <v>10.199999999999999</v>
      </c>
    </row>
    <row r="172" spans="1:12" ht="15" x14ac:dyDescent="0.2">
      <c r="A172" s="23"/>
      <c r="B172" s="15"/>
      <c r="C172" s="11"/>
      <c r="D172" s="7" t="s">
        <v>28</v>
      </c>
      <c r="E172" s="42" t="s">
        <v>76</v>
      </c>
      <c r="F172" s="43">
        <v>100</v>
      </c>
      <c r="G172" s="43">
        <v>14</v>
      </c>
      <c r="H172" s="43">
        <v>17</v>
      </c>
      <c r="I172" s="43">
        <v>4</v>
      </c>
      <c r="J172" s="43">
        <v>223</v>
      </c>
      <c r="K172" s="44">
        <v>290</v>
      </c>
      <c r="L172" s="43">
        <v>37.4</v>
      </c>
    </row>
    <row r="173" spans="1:12" ht="15" x14ac:dyDescent="0.2">
      <c r="A173" s="23"/>
      <c r="B173" s="15"/>
      <c r="C173" s="11"/>
      <c r="D173" s="7" t="s">
        <v>29</v>
      </c>
      <c r="E173" s="42" t="s">
        <v>49</v>
      </c>
      <c r="F173" s="43">
        <v>150</v>
      </c>
      <c r="G173" s="43">
        <v>5</v>
      </c>
      <c r="H173" s="43">
        <v>4</v>
      </c>
      <c r="I173" s="43">
        <v>33</v>
      </c>
      <c r="J173" s="43">
        <v>187</v>
      </c>
      <c r="K173" s="44">
        <v>309</v>
      </c>
      <c r="L173" s="43">
        <v>8.6</v>
      </c>
    </row>
    <row r="174" spans="1:12" ht="15" x14ac:dyDescent="0.2">
      <c r="A174" s="23"/>
      <c r="B174" s="15"/>
      <c r="C174" s="11"/>
      <c r="D174" s="7" t="s">
        <v>30</v>
      </c>
      <c r="E174" s="42" t="s">
        <v>50</v>
      </c>
      <c r="F174" s="43">
        <v>200</v>
      </c>
      <c r="G174" s="43">
        <v>0</v>
      </c>
      <c r="H174" s="43">
        <v>0</v>
      </c>
      <c r="I174" s="43">
        <v>27</v>
      </c>
      <c r="J174" s="43">
        <v>112</v>
      </c>
      <c r="K174" s="44">
        <v>342</v>
      </c>
      <c r="L174" s="43">
        <v>8.7200000000000006</v>
      </c>
    </row>
    <row r="175" spans="1:12" ht="15" x14ac:dyDescent="0.2">
      <c r="A175" s="23"/>
      <c r="B175" s="15"/>
      <c r="C175" s="11"/>
      <c r="D175" s="7" t="s">
        <v>31</v>
      </c>
      <c r="E175" s="42" t="s">
        <v>43</v>
      </c>
      <c r="F175" s="43">
        <v>30</v>
      </c>
      <c r="G175" s="43">
        <v>2</v>
      </c>
      <c r="H175" s="43">
        <v>0</v>
      </c>
      <c r="I175" s="43">
        <v>15</v>
      </c>
      <c r="J175" s="43">
        <v>70</v>
      </c>
      <c r="K175" s="44">
        <v>1091</v>
      </c>
      <c r="L175" s="43">
        <v>2</v>
      </c>
    </row>
    <row r="176" spans="1:12" ht="15" x14ac:dyDescent="0.2">
      <c r="A176" s="23"/>
      <c r="B176" s="15"/>
      <c r="C176" s="11"/>
      <c r="D176" s="7" t="s">
        <v>32</v>
      </c>
      <c r="E176" s="42" t="s">
        <v>45</v>
      </c>
      <c r="F176" s="43">
        <v>30</v>
      </c>
      <c r="G176" s="43">
        <v>2</v>
      </c>
      <c r="H176" s="43">
        <v>0</v>
      </c>
      <c r="I176" s="43">
        <v>10</v>
      </c>
      <c r="J176" s="43">
        <v>51</v>
      </c>
      <c r="K176" s="44">
        <v>1091</v>
      </c>
      <c r="L176" s="43">
        <v>2</v>
      </c>
    </row>
    <row r="177" spans="1:12" ht="15" x14ac:dyDescent="0.2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">
      <c r="A179" s="24"/>
      <c r="B179" s="17"/>
      <c r="C179" s="8"/>
      <c r="D179" s="18" t="s">
        <v>33</v>
      </c>
      <c r="E179" s="9"/>
      <c r="F179" s="19">
        <f>SUM(F170:F178)</f>
        <v>770</v>
      </c>
      <c r="G179" s="19">
        <f t="shared" ref="G179:J179" si="76">SUM(G170:G178)</f>
        <v>28</v>
      </c>
      <c r="H179" s="19">
        <f t="shared" si="76"/>
        <v>25</v>
      </c>
      <c r="I179" s="19">
        <f t="shared" si="76"/>
        <v>106</v>
      </c>
      <c r="J179" s="19">
        <f t="shared" si="76"/>
        <v>764</v>
      </c>
      <c r="K179" s="25"/>
      <c r="L179" s="19">
        <f t="shared" ref="L179" si="77">SUM(L170:L178)</f>
        <v>76.72</v>
      </c>
    </row>
    <row r="180" spans="1:12" ht="15" x14ac:dyDescent="0.15">
      <c r="A180" s="29">
        <f>A162</f>
        <v>2</v>
      </c>
      <c r="B180" s="30">
        <f>B162</f>
        <v>4</v>
      </c>
      <c r="C180" s="54" t="s">
        <v>4</v>
      </c>
      <c r="D180" s="55"/>
      <c r="E180" s="31"/>
      <c r="F180" s="32">
        <f>F169+F179</f>
        <v>1345</v>
      </c>
      <c r="G180" s="32">
        <f t="shared" ref="G180" si="78">G169+G179</f>
        <v>40</v>
      </c>
      <c r="H180" s="32">
        <f t="shared" ref="H180" si="79">H169+H179</f>
        <v>45</v>
      </c>
      <c r="I180" s="32">
        <f t="shared" ref="I180" si="80">I169+I179</f>
        <v>183</v>
      </c>
      <c r="J180" s="32">
        <f t="shared" ref="J180:L180" si="81">J169+J179</f>
        <v>1293</v>
      </c>
      <c r="K180" s="32"/>
      <c r="L180" s="32">
        <f t="shared" si="81"/>
        <v>153.44</v>
      </c>
    </row>
    <row r="181" spans="1:12" ht="28" x14ac:dyDescent="0.2">
      <c r="A181" s="20">
        <v>2</v>
      </c>
      <c r="B181" s="21">
        <v>5</v>
      </c>
      <c r="C181" s="22" t="s">
        <v>20</v>
      </c>
      <c r="D181" s="5" t="s">
        <v>21</v>
      </c>
      <c r="E181" s="39" t="s">
        <v>97</v>
      </c>
      <c r="F181" s="40">
        <v>250</v>
      </c>
      <c r="G181" s="40">
        <v>15</v>
      </c>
      <c r="H181" s="40">
        <v>16</v>
      </c>
      <c r="I181" s="40">
        <v>43</v>
      </c>
      <c r="J181" s="40">
        <v>375</v>
      </c>
      <c r="K181" s="41" t="s">
        <v>48</v>
      </c>
      <c r="L181" s="40">
        <v>50.6</v>
      </c>
    </row>
    <row r="182" spans="1:12" ht="15" x14ac:dyDescent="0.2">
      <c r="A182" s="23"/>
      <c r="B182" s="15"/>
      <c r="C182" s="11"/>
      <c r="D182" s="6" t="s">
        <v>26</v>
      </c>
      <c r="E182" s="42" t="s">
        <v>60</v>
      </c>
      <c r="F182" s="43">
        <v>60</v>
      </c>
      <c r="G182" s="43">
        <v>1</v>
      </c>
      <c r="H182" s="43">
        <v>1</v>
      </c>
      <c r="I182" s="43">
        <v>6</v>
      </c>
      <c r="J182" s="43">
        <v>36</v>
      </c>
      <c r="K182" s="44">
        <v>324</v>
      </c>
      <c r="L182" s="43">
        <v>5.4</v>
      </c>
    </row>
    <row r="183" spans="1:12" ht="15" x14ac:dyDescent="0.2">
      <c r="A183" s="23"/>
      <c r="B183" s="15"/>
      <c r="C183" s="11"/>
      <c r="D183" s="7" t="s">
        <v>22</v>
      </c>
      <c r="E183" s="42" t="s">
        <v>70</v>
      </c>
      <c r="F183" s="43">
        <v>200</v>
      </c>
      <c r="G183" s="43">
        <v>4</v>
      </c>
      <c r="H183" s="43">
        <v>3</v>
      </c>
      <c r="I183" s="43">
        <v>27</v>
      </c>
      <c r="J183" s="43">
        <v>151</v>
      </c>
      <c r="K183" s="44">
        <v>382</v>
      </c>
      <c r="L183" s="43">
        <v>16.72</v>
      </c>
    </row>
    <row r="184" spans="1:12" ht="15" x14ac:dyDescent="0.2">
      <c r="A184" s="23"/>
      <c r="B184" s="15"/>
      <c r="C184" s="11"/>
      <c r="D184" s="7" t="s">
        <v>23</v>
      </c>
      <c r="E184" s="42" t="s">
        <v>90</v>
      </c>
      <c r="F184" s="43">
        <v>60</v>
      </c>
      <c r="G184" s="43">
        <v>4</v>
      </c>
      <c r="H184" s="43">
        <v>1</v>
      </c>
      <c r="I184" s="43">
        <v>25</v>
      </c>
      <c r="J184" s="43">
        <v>122</v>
      </c>
      <c r="K184" s="44">
        <v>1091</v>
      </c>
      <c r="L184" s="43">
        <v>4</v>
      </c>
    </row>
    <row r="185" spans="1:12" ht="15" x14ac:dyDescent="0.2">
      <c r="A185" s="23"/>
      <c r="B185" s="15"/>
      <c r="C185" s="11"/>
      <c r="D185" s="7" t="s">
        <v>24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">
      <c r="A186" s="23"/>
      <c r="B186" s="15"/>
      <c r="C186" s="11"/>
      <c r="D186" s="6"/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">
      <c r="A187" s="23"/>
      <c r="B187" s="15"/>
      <c r="C187" s="11"/>
      <c r="D187" s="6"/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">
      <c r="A188" s="23"/>
      <c r="B188" s="15"/>
      <c r="C188" s="11"/>
      <c r="D188" s="6"/>
      <c r="E188" s="42"/>
      <c r="F188" s="43"/>
      <c r="G188" s="43"/>
      <c r="H188" s="43"/>
      <c r="I188" s="43"/>
      <c r="J188" s="43"/>
      <c r="K188" s="44"/>
      <c r="L188" s="43"/>
    </row>
    <row r="189" spans="1:12" ht="15.75" customHeight="1" x14ac:dyDescent="0.2">
      <c r="A189" s="24"/>
      <c r="B189" s="17"/>
      <c r="C189" s="8"/>
      <c r="D189" s="18" t="s">
        <v>33</v>
      </c>
      <c r="E189" s="9"/>
      <c r="F189" s="19">
        <f>SUM(F181:F188)</f>
        <v>570</v>
      </c>
      <c r="G189" s="19">
        <f t="shared" ref="G189:J189" si="82">SUM(G181:G188)</f>
        <v>24</v>
      </c>
      <c r="H189" s="19">
        <f t="shared" si="82"/>
        <v>21</v>
      </c>
      <c r="I189" s="19">
        <f t="shared" si="82"/>
        <v>101</v>
      </c>
      <c r="J189" s="19">
        <f t="shared" si="82"/>
        <v>684</v>
      </c>
      <c r="K189" s="25"/>
      <c r="L189" s="19">
        <f t="shared" ref="L189" si="83">SUM(L181:L188)</f>
        <v>76.72</v>
      </c>
    </row>
    <row r="190" spans="1:12" ht="15" x14ac:dyDescent="0.2">
      <c r="A190" s="26">
        <f>A181</f>
        <v>2</v>
      </c>
      <c r="B190" s="13">
        <f>B181</f>
        <v>5</v>
      </c>
      <c r="C190" s="10" t="s">
        <v>25</v>
      </c>
      <c r="D190" s="7" t="s">
        <v>26</v>
      </c>
      <c r="E190" s="42" t="s">
        <v>71</v>
      </c>
      <c r="F190" s="43">
        <v>60</v>
      </c>
      <c r="G190" s="43">
        <v>1</v>
      </c>
      <c r="H190" s="43">
        <v>0</v>
      </c>
      <c r="I190" s="43">
        <v>4</v>
      </c>
      <c r="J190" s="43">
        <v>18</v>
      </c>
      <c r="K190" s="44">
        <v>70</v>
      </c>
      <c r="L190" s="43">
        <v>8.1999999999999993</v>
      </c>
    </row>
    <row r="191" spans="1:12" ht="15" x14ac:dyDescent="0.2">
      <c r="A191" s="23"/>
      <c r="B191" s="15"/>
      <c r="C191" s="11"/>
      <c r="D191" s="7" t="s">
        <v>27</v>
      </c>
      <c r="E191" s="42" t="s">
        <v>77</v>
      </c>
      <c r="F191" s="43">
        <v>200</v>
      </c>
      <c r="G191" s="43">
        <v>2</v>
      </c>
      <c r="H191" s="43">
        <v>4</v>
      </c>
      <c r="I191" s="43">
        <v>7</v>
      </c>
      <c r="J191" s="43">
        <v>66</v>
      </c>
      <c r="K191" s="44">
        <v>88</v>
      </c>
      <c r="L191" s="43">
        <v>9.1199999999999992</v>
      </c>
    </row>
    <row r="192" spans="1:12" ht="15" x14ac:dyDescent="0.2">
      <c r="A192" s="23"/>
      <c r="B192" s="15"/>
      <c r="C192" s="11"/>
      <c r="D192" s="7" t="s">
        <v>28</v>
      </c>
      <c r="E192" s="42" t="s">
        <v>55</v>
      </c>
      <c r="F192" s="43">
        <v>100</v>
      </c>
      <c r="G192" s="43">
        <v>8</v>
      </c>
      <c r="H192" s="43">
        <v>10</v>
      </c>
      <c r="I192" s="43">
        <v>10</v>
      </c>
      <c r="J192" s="43">
        <v>160</v>
      </c>
      <c r="K192" s="44" t="s">
        <v>98</v>
      </c>
      <c r="L192" s="43">
        <v>34.1</v>
      </c>
    </row>
    <row r="193" spans="1:12" ht="15" x14ac:dyDescent="0.2">
      <c r="A193" s="23"/>
      <c r="B193" s="15"/>
      <c r="C193" s="11"/>
      <c r="D193" s="7" t="s">
        <v>29</v>
      </c>
      <c r="E193" s="42" t="s">
        <v>88</v>
      </c>
      <c r="F193" s="43">
        <v>150</v>
      </c>
      <c r="G193" s="43">
        <v>8</v>
      </c>
      <c r="H193" s="43">
        <v>4</v>
      </c>
      <c r="I193" s="43">
        <v>43</v>
      </c>
      <c r="J193" s="43">
        <v>240</v>
      </c>
      <c r="K193" s="44">
        <v>302</v>
      </c>
      <c r="L193" s="43">
        <v>14.2</v>
      </c>
    </row>
    <row r="194" spans="1:12" ht="15" x14ac:dyDescent="0.2">
      <c r="A194" s="23"/>
      <c r="B194" s="15"/>
      <c r="C194" s="11"/>
      <c r="D194" s="7" t="s">
        <v>30</v>
      </c>
      <c r="E194" s="42" t="s">
        <v>57</v>
      </c>
      <c r="F194" s="43">
        <v>200</v>
      </c>
      <c r="G194" s="43">
        <v>0</v>
      </c>
      <c r="H194" s="43">
        <v>0</v>
      </c>
      <c r="I194" s="43">
        <v>31</v>
      </c>
      <c r="J194" s="43">
        <v>125</v>
      </c>
      <c r="K194" s="44">
        <v>349</v>
      </c>
      <c r="L194" s="43">
        <v>7.1</v>
      </c>
    </row>
    <row r="195" spans="1:12" ht="15" x14ac:dyDescent="0.2">
      <c r="A195" s="23"/>
      <c r="B195" s="15"/>
      <c r="C195" s="11"/>
      <c r="D195" s="7" t="s">
        <v>31</v>
      </c>
      <c r="E195" s="42" t="s">
        <v>43</v>
      </c>
      <c r="F195" s="43">
        <v>30</v>
      </c>
      <c r="G195" s="43">
        <v>2</v>
      </c>
      <c r="H195" s="43">
        <v>0</v>
      </c>
      <c r="I195" s="43">
        <v>15</v>
      </c>
      <c r="J195" s="43">
        <v>70</v>
      </c>
      <c r="K195" s="44">
        <v>1091</v>
      </c>
      <c r="L195" s="43">
        <v>2</v>
      </c>
    </row>
    <row r="196" spans="1:12" ht="15" x14ac:dyDescent="0.2">
      <c r="A196" s="23"/>
      <c r="B196" s="15"/>
      <c r="C196" s="11"/>
      <c r="D196" s="7" t="s">
        <v>32</v>
      </c>
      <c r="E196" s="42" t="s">
        <v>45</v>
      </c>
      <c r="F196" s="43">
        <v>30</v>
      </c>
      <c r="G196" s="43">
        <v>2</v>
      </c>
      <c r="H196" s="43">
        <v>0</v>
      </c>
      <c r="I196" s="43">
        <v>10</v>
      </c>
      <c r="J196" s="43">
        <v>51</v>
      </c>
      <c r="K196" s="44">
        <v>1091</v>
      </c>
      <c r="L196" s="43">
        <v>2</v>
      </c>
    </row>
    <row r="197" spans="1:12" ht="15" x14ac:dyDescent="0.2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">
      <c r="A198" s="23"/>
      <c r="B198" s="15"/>
      <c r="C198" s="11"/>
      <c r="D198" s="6"/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">
      <c r="A199" s="24"/>
      <c r="B199" s="17"/>
      <c r="C199" s="8"/>
      <c r="D199" s="18" t="s">
        <v>33</v>
      </c>
      <c r="E199" s="9"/>
      <c r="F199" s="19">
        <f>SUM(F190:F198)</f>
        <v>770</v>
      </c>
      <c r="G199" s="19">
        <f t="shared" ref="G199:J199" si="84">SUM(G190:G198)</f>
        <v>23</v>
      </c>
      <c r="H199" s="19">
        <f t="shared" si="84"/>
        <v>18</v>
      </c>
      <c r="I199" s="19">
        <f t="shared" si="84"/>
        <v>120</v>
      </c>
      <c r="J199" s="19">
        <f t="shared" si="84"/>
        <v>730</v>
      </c>
      <c r="K199" s="25"/>
      <c r="L199" s="19">
        <f t="shared" ref="L199" si="85">SUM(L190:L198)</f>
        <v>76.72</v>
      </c>
    </row>
    <row r="200" spans="1:12" ht="15" x14ac:dyDescent="0.15">
      <c r="A200" s="29">
        <f>A181</f>
        <v>2</v>
      </c>
      <c r="B200" s="30">
        <f>B181</f>
        <v>5</v>
      </c>
      <c r="C200" s="54" t="s">
        <v>4</v>
      </c>
      <c r="D200" s="55"/>
      <c r="E200" s="31"/>
      <c r="F200" s="32">
        <f>F189+F199</f>
        <v>1340</v>
      </c>
      <c r="G200" s="32">
        <f t="shared" ref="G200" si="86">G189+G199</f>
        <v>47</v>
      </c>
      <c r="H200" s="32">
        <f t="shared" ref="H200" si="87">H189+H199</f>
        <v>39</v>
      </c>
      <c r="I200" s="32">
        <f t="shared" ref="I200" si="88">I189+I199</f>
        <v>221</v>
      </c>
      <c r="J200" s="32">
        <f t="shared" ref="J200:L200" si="89">J189+J199</f>
        <v>1414</v>
      </c>
      <c r="K200" s="32"/>
      <c r="L200" s="32">
        <f t="shared" si="89"/>
        <v>153.44</v>
      </c>
    </row>
    <row r="201" spans="1:12" x14ac:dyDescent="0.15">
      <c r="A201" s="27"/>
      <c r="B201" s="28"/>
      <c r="C201" s="56" t="s">
        <v>5</v>
      </c>
      <c r="D201" s="56"/>
      <c r="E201" s="56"/>
      <c r="F201" s="34">
        <f>(F25+F44+F63+F83+F102+F122+F141+F161+F180+F200)/(IF(F25=0,0,1)+IF(F44=0,0,1)+IF(F63=0,0,1)+IF(F83=0,0,1)+IF(F102=0,0,1)+IF(F122=0,0,1)+IF(F141=0,0,1)+IF(F161=0,0,1)+IF(F180=0,0,1)+IF(F200=0,0,1))</f>
        <v>1314.5</v>
      </c>
      <c r="G201" s="34">
        <f>(G25+G44+G63+G83+G102+G122+G141+G161+G180+G200)/(IF(G25=0,0,1)+IF(G44=0,0,1)+IF(G63=0,0,1)+IF(G83=0,0,1)+IF(G102=0,0,1)+IF(G122=0,0,1)+IF(G141=0,0,1)+IF(G161=0,0,1)+IF(G180=0,0,1)+IF(G200=0,0,1))</f>
        <v>46.5</v>
      </c>
      <c r="H201" s="34">
        <f>(H25+H44+H63+H83+H102+H122+H141+H161+H180+H200)/(IF(H25=0,0,1)+IF(H44=0,0,1)+IF(H63=0,0,1)+IF(H83=0,0,1)+IF(H102=0,0,1)+IF(H122=0,0,1)+IF(H141=0,0,1)+IF(H161=0,0,1)+IF(H180=0,0,1)+IF(H200=0,0,1))</f>
        <v>43.3</v>
      </c>
      <c r="I201" s="34">
        <f>(I25+I44+I63+I83+I102+I122+I141+I161+I180+I200)/(IF(I25=0,0,1)+IF(I44=0,0,1)+IF(I63=0,0,1)+IF(I83=0,0,1)+IF(I102=0,0,1)+IF(I122=0,0,1)+IF(I141=0,0,1)+IF(I161=0,0,1)+IF(I180=0,0,1)+IF(I200=0,0,1))</f>
        <v>194.4</v>
      </c>
      <c r="J201" s="34">
        <f>(J25+J44+J63+J83+J102+J122+J141+J161+J180+J200)/(IF(J25=0,0,1)+IF(J44=0,0,1)+IF(J63=0,0,1)+IF(J83=0,0,1)+IF(J102=0,0,1)+IF(J122=0,0,1)+IF(J141=0,0,1)+IF(J161=0,0,1)+IF(J180=0,0,1)+IF(J200=0,0,1))</f>
        <v>1374.7</v>
      </c>
      <c r="K201" s="34"/>
      <c r="L201" s="34">
        <f>(L25+L44+L63+L83+L102+L122+L141+L161+L180+L200)/(IF(L25=0,0,1)+IF(L44=0,0,1)+IF(L63=0,0,1)+IF(L83=0,0,1)+IF(L102=0,0,1)+IF(L122=0,0,1)+IF(L141=0,0,1)+IF(L161=0,0,1)+IF(L180=0,0,1)+IF(L200=0,0,1))</f>
        <v>112.41800000000001</v>
      </c>
    </row>
  </sheetData>
  <mergeCells count="14">
    <mergeCell ref="C83:D83"/>
    <mergeCell ref="C102:D102"/>
    <mergeCell ref="C25:D25"/>
    <mergeCell ref="C201:E201"/>
    <mergeCell ref="C200:D200"/>
    <mergeCell ref="C122:D122"/>
    <mergeCell ref="C141:D141"/>
    <mergeCell ref="C161:D161"/>
    <mergeCell ref="C180:D180"/>
    <mergeCell ref="C1:E1"/>
    <mergeCell ref="H1:K1"/>
    <mergeCell ref="H2:K2"/>
    <mergeCell ref="C44:D44"/>
    <mergeCell ref="C63:D6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 Office User</cp:lastModifiedBy>
  <dcterms:created xsi:type="dcterms:W3CDTF">2022-05-16T14:23:56Z</dcterms:created>
  <dcterms:modified xsi:type="dcterms:W3CDTF">2025-01-03T12:32:25Z</dcterms:modified>
</cp:coreProperties>
</file>